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аво" sheetId="1" state="visible" r:id="rId2"/>
    <sheet name="Лист1" sheetId="2" state="visible" r:id="rId3"/>
    <sheet name="Лист2" sheetId="3" state="visible" r:id="rId4"/>
  </sheets>
  <definedNames>
    <definedName function="false" hidden="false" localSheetId="0" name="_xlnm.Print_Titles" vbProcedure="false">право!$4:$6</definedName>
    <definedName function="false" hidden="false" localSheetId="0" name="_xlnm.Print_Titles" vbProcedure="false">право!$4:$6</definedName>
    <definedName function="false" hidden="false" localSheetId="0" name="_xlnm.Print_Titles_0" vbProcedure="false">право!$4:$6</definedName>
    <definedName function="false" hidden="false" localSheetId="0" name="_xlnm._FilterDatabase" vbProcedure="false">право!#REF!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<sst xmlns="http://schemas.openxmlformats.org/spreadsheetml/2006/main" count="427" uniqueCount="214">
  <si>
    <t xml:space="preserve">ПРОТОКОЛ</t>
  </si>
  <si>
    <r>
      <rPr>
        <sz val="14"/>
        <rFont val="Times New Roman"/>
        <family val="1"/>
        <charset val="204"/>
      </rPr>
      <t xml:space="preserve">школьного этапа всероссийской олимпиады школьников </t>
    </r>
    <r>
      <rPr>
        <b val="true"/>
        <sz val="16"/>
        <rFont val="Times New Roman"/>
        <family val="1"/>
        <charset val="204"/>
      </rPr>
      <t xml:space="preserve">по биологии </t>
    </r>
    <r>
      <rPr>
        <sz val="16"/>
        <rFont val="Times New Roman"/>
        <family val="1"/>
        <charset val="204"/>
      </rPr>
      <t xml:space="preserve">(2021-2022уч.г.)</t>
    </r>
  </si>
  <si>
    <r>
      <rPr>
        <b val="true"/>
        <sz val="14"/>
        <color rgb="FF000000"/>
        <rFont val="Times New Roman"/>
        <family val="1"/>
        <charset val="204"/>
      </rPr>
      <t xml:space="preserve">ОУ </t>
    </r>
    <r>
      <rPr>
        <b val="true"/>
        <u val="single"/>
        <sz val="14"/>
        <color rgb="FF000000"/>
        <rFont val="Times New Roman"/>
        <family val="1"/>
        <charset val="204"/>
      </rPr>
      <t xml:space="preserve">    МАОУ СОШ № </t>
    </r>
  </si>
  <si>
    <t xml:space="preserve">шифр</t>
  </si>
  <si>
    <t xml:space="preserve">количество баллов за часть*</t>
  </si>
  <si>
    <t xml:space="preserve">общее количество баллов </t>
  </si>
  <si>
    <t xml:space="preserve">место</t>
  </si>
  <si>
    <t xml:space="preserve">% от максимума</t>
  </si>
  <si>
    <t xml:space="preserve">статус: победитель, призер, участник</t>
  </si>
  <si>
    <t xml:space="preserve">Фамилия участника</t>
  </si>
  <si>
    <t xml:space="preserve">Имя участника</t>
  </si>
  <si>
    <t xml:space="preserve">Отчество участника</t>
  </si>
  <si>
    <t xml:space="preserve">              Школа</t>
  </si>
  <si>
    <t xml:space="preserve">класс</t>
  </si>
  <si>
    <t xml:space="preserve"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</si>
  <si>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</si>
  <si>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</si>
  <si>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</si>
  <si>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 xml:space="preserve">Б-05-01</t>
  </si>
  <si>
    <t xml:space="preserve">призер</t>
  </si>
  <si>
    <t xml:space="preserve">Усиков</t>
  </si>
  <si>
    <t xml:space="preserve">Илья</t>
  </si>
  <si>
    <t xml:space="preserve">Александрович</t>
  </si>
  <si>
    <t xml:space="preserve">АНО СОШ "Росток"</t>
  </si>
  <si>
    <t xml:space="preserve">м</t>
  </si>
  <si>
    <t xml:space="preserve">Денисова </t>
  </si>
  <si>
    <t xml:space="preserve">Наталья </t>
  </si>
  <si>
    <t xml:space="preserve">Николаевна</t>
  </si>
  <si>
    <t xml:space="preserve">Б-05-02</t>
  </si>
  <si>
    <t xml:space="preserve">участник</t>
  </si>
  <si>
    <t xml:space="preserve">Швец</t>
  </si>
  <si>
    <t xml:space="preserve">Ева</t>
  </si>
  <si>
    <t xml:space="preserve">Михайловна</t>
  </si>
  <si>
    <t xml:space="preserve">а</t>
  </si>
  <si>
    <t xml:space="preserve">Б-05-03</t>
  </si>
  <si>
    <t xml:space="preserve">Чайко</t>
  </si>
  <si>
    <t xml:space="preserve">Мария </t>
  </si>
  <si>
    <t xml:space="preserve">Викторовна</t>
  </si>
  <si>
    <t xml:space="preserve">Б-05-04</t>
  </si>
  <si>
    <t xml:space="preserve">победитель</t>
  </si>
  <si>
    <t xml:space="preserve">Баженов</t>
  </si>
  <si>
    <t xml:space="preserve">Максим</t>
  </si>
  <si>
    <t xml:space="preserve">Алексеевич</t>
  </si>
  <si>
    <t xml:space="preserve">Б-06-01</t>
  </si>
  <si>
    <t xml:space="preserve">Войцеховская </t>
  </si>
  <si>
    <t xml:space="preserve">Полина</t>
  </si>
  <si>
    <t xml:space="preserve">Олеговна</t>
  </si>
  <si>
    <t xml:space="preserve">Подгорная</t>
  </si>
  <si>
    <t xml:space="preserve">Галина</t>
  </si>
  <si>
    <t xml:space="preserve">Леонидовна</t>
  </si>
  <si>
    <t xml:space="preserve">Б-06-02</t>
  </si>
  <si>
    <t xml:space="preserve">Дедович </t>
  </si>
  <si>
    <t xml:space="preserve">Марк</t>
  </si>
  <si>
    <t xml:space="preserve">Олегович</t>
  </si>
  <si>
    <t xml:space="preserve">Б-06-03</t>
  </si>
  <si>
    <t xml:space="preserve">Киселева</t>
  </si>
  <si>
    <t xml:space="preserve">Мирославна</t>
  </si>
  <si>
    <t xml:space="preserve">Александровна</t>
  </si>
  <si>
    <t xml:space="preserve">Б-06-04</t>
  </si>
  <si>
    <t xml:space="preserve">Полунин</t>
  </si>
  <si>
    <t xml:space="preserve">Михаил</t>
  </si>
  <si>
    <t xml:space="preserve">Дмитриевич</t>
  </si>
  <si>
    <t xml:space="preserve">Б-06-05</t>
  </si>
  <si>
    <t xml:space="preserve">Радюк</t>
  </si>
  <si>
    <t xml:space="preserve">Амалия</t>
  </si>
  <si>
    <t xml:space="preserve">Б-06-06</t>
  </si>
  <si>
    <t xml:space="preserve">Решняк </t>
  </si>
  <si>
    <t xml:space="preserve">Анастасия</t>
  </si>
  <si>
    <t xml:space="preserve">Андреевна</t>
  </si>
  <si>
    <t xml:space="preserve">Б-06-07</t>
  </si>
  <si>
    <t xml:space="preserve">Сорокина</t>
  </si>
  <si>
    <t xml:space="preserve">Валентиновна</t>
  </si>
  <si>
    <t xml:space="preserve">Б-06-08</t>
  </si>
  <si>
    <t xml:space="preserve">Скворцова</t>
  </si>
  <si>
    <t xml:space="preserve">Вероника</t>
  </si>
  <si>
    <t xml:space="preserve">Б-06-09</t>
  </si>
  <si>
    <t xml:space="preserve">Шарафутдинова</t>
  </si>
  <si>
    <t xml:space="preserve">Юлия</t>
  </si>
  <si>
    <t xml:space="preserve">Ильдаровна</t>
  </si>
  <si>
    <t xml:space="preserve">Б-06-10</t>
  </si>
  <si>
    <t xml:space="preserve">Войтов</t>
  </si>
  <si>
    <t xml:space="preserve">Стефан</t>
  </si>
  <si>
    <t xml:space="preserve">Витальевич</t>
  </si>
  <si>
    <t xml:space="preserve">б</t>
  </si>
  <si>
    <t xml:space="preserve">Б-06-11</t>
  </si>
  <si>
    <t xml:space="preserve">Ерофеев</t>
  </si>
  <si>
    <t xml:space="preserve">Игорь</t>
  </si>
  <si>
    <t xml:space="preserve">Денисович</t>
  </si>
  <si>
    <t xml:space="preserve">Б-06-12</t>
  </si>
  <si>
    <t xml:space="preserve">Кофман</t>
  </si>
  <si>
    <t xml:space="preserve">Елизавета</t>
  </si>
  <si>
    <t xml:space="preserve">Максимовна</t>
  </si>
  <si>
    <t xml:space="preserve">Б-06-13</t>
  </si>
  <si>
    <t xml:space="preserve">Будько</t>
  </si>
  <si>
    <t xml:space="preserve">Ярославовна</t>
  </si>
  <si>
    <t xml:space="preserve">д</t>
  </si>
  <si>
    <t xml:space="preserve">Б-06-14</t>
  </si>
  <si>
    <t xml:space="preserve">Корнилаева</t>
  </si>
  <si>
    <t xml:space="preserve">Алиса</t>
  </si>
  <si>
    <t xml:space="preserve">Павловна</t>
  </si>
  <si>
    <t xml:space="preserve">Б-06-15</t>
  </si>
  <si>
    <t xml:space="preserve">Назаренко</t>
  </si>
  <si>
    <t xml:space="preserve">Аксиния</t>
  </si>
  <si>
    <t xml:space="preserve">Б-06-16</t>
  </si>
  <si>
    <t xml:space="preserve">Подлипалина</t>
  </si>
  <si>
    <t xml:space="preserve">Василина</t>
  </si>
  <si>
    <t xml:space="preserve">Владиславовна</t>
  </si>
  <si>
    <t xml:space="preserve">Б-06-17</t>
  </si>
  <si>
    <t xml:space="preserve">Яшкова</t>
  </si>
  <si>
    <t xml:space="preserve">Екатерина</t>
  </si>
  <si>
    <t xml:space="preserve">Сергеевна</t>
  </si>
  <si>
    <t xml:space="preserve">Б-07-01</t>
  </si>
  <si>
    <t xml:space="preserve">Андрейчикова</t>
  </si>
  <si>
    <t xml:space="preserve">Ольга</t>
  </si>
  <si>
    <t xml:space="preserve">Игоревна</t>
  </si>
  <si>
    <t xml:space="preserve">в</t>
  </si>
  <si>
    <t xml:space="preserve">Б-07-02</t>
  </si>
  <si>
    <t xml:space="preserve">Антипина</t>
  </si>
  <si>
    <t xml:space="preserve">Б-07-03</t>
  </si>
  <si>
    <t xml:space="preserve">Валентюк</t>
  </si>
  <si>
    <t xml:space="preserve">Ульяна </t>
  </si>
  <si>
    <t xml:space="preserve">Анатольевна</t>
  </si>
  <si>
    <t xml:space="preserve">Б-07-04</t>
  </si>
  <si>
    <t xml:space="preserve">Радько</t>
  </si>
  <si>
    <t xml:space="preserve">Антонович</t>
  </si>
  <si>
    <t xml:space="preserve">Б-07-05</t>
  </si>
  <si>
    <t xml:space="preserve">Фомичева</t>
  </si>
  <si>
    <t xml:space="preserve">Есения</t>
  </si>
  <si>
    <t xml:space="preserve">Б-07-06</t>
  </si>
  <si>
    <t xml:space="preserve">Панченко</t>
  </si>
  <si>
    <t xml:space="preserve">Александра</t>
  </si>
  <si>
    <t xml:space="preserve">Евгеньевна</t>
  </si>
  <si>
    <t xml:space="preserve">Б-08-01</t>
  </si>
  <si>
    <t xml:space="preserve">Мирам</t>
  </si>
  <si>
    <t xml:space="preserve">Артем</t>
  </si>
  <si>
    <t xml:space="preserve">Артурович</t>
  </si>
  <si>
    <t xml:space="preserve">Ковальчук</t>
  </si>
  <si>
    <t xml:space="preserve">Алексеевна</t>
  </si>
  <si>
    <t xml:space="preserve">Б-09-01</t>
  </si>
  <si>
    <t xml:space="preserve">Сывороткин</t>
  </si>
  <si>
    <t xml:space="preserve">Андрей</t>
  </si>
  <si>
    <t xml:space="preserve">Сергеевич</t>
  </si>
  <si>
    <t xml:space="preserve">Б-09-02</t>
  </si>
  <si>
    <t xml:space="preserve">Луполовская</t>
  </si>
  <si>
    <t xml:space="preserve">Элиза</t>
  </si>
  <si>
    <t xml:space="preserve">,Павловна</t>
  </si>
  <si>
    <t xml:space="preserve">Б-10-01</t>
  </si>
  <si>
    <t xml:space="preserve">Орешкова</t>
  </si>
  <si>
    <t xml:space="preserve">Анна</t>
  </si>
  <si>
    <t xml:space="preserve">Б-10-02</t>
  </si>
  <si>
    <t xml:space="preserve">Дарья</t>
  </si>
  <si>
    <t xml:space="preserve">Б-10-03</t>
  </si>
  <si>
    <t xml:space="preserve">Федотова</t>
  </si>
  <si>
    <t xml:space="preserve">Б-11-01</t>
  </si>
  <si>
    <t xml:space="preserve">Андрианова</t>
  </si>
  <si>
    <t xml:space="preserve">Романовна</t>
  </si>
  <si>
    <t xml:space="preserve">Б-11-02</t>
  </si>
  <si>
    <t xml:space="preserve">Ярошенко</t>
  </si>
  <si>
    <t xml:space="preserve">Сергееевна</t>
  </si>
  <si>
    <t xml:space="preserve">Председатель жюри: Шульпина С.А.</t>
  </si>
  <si>
    <t xml:space="preserve">Предметная комиссия: Денисова Н.Н., Ковальчук О.А., Подгорная Г.Л.</t>
  </si>
  <si>
    <t xml:space="preserve">МАОУ гимназия № 1</t>
  </si>
  <si>
    <t xml:space="preserve">МАОУ СОШ № 2</t>
  </si>
  <si>
    <t xml:space="preserve">МАОУ СОШ № 3</t>
  </si>
  <si>
    <t xml:space="preserve">МАОУ СОШ № 4</t>
  </si>
  <si>
    <t xml:space="preserve">МАОУ СОШ № 5</t>
  </si>
  <si>
    <t xml:space="preserve">МАОУ СОШ № 6 с УИОП</t>
  </si>
  <si>
    <t xml:space="preserve">МАОУ СОШ № 7</t>
  </si>
  <si>
    <t xml:space="preserve">МАОУ СОШ № 8</t>
  </si>
  <si>
    <t xml:space="preserve">МАОУ СОШ № 9 им. Дьякова П.М.</t>
  </si>
  <si>
    <t xml:space="preserve">МАОУ СОШ № 10</t>
  </si>
  <si>
    <t xml:space="preserve">МАОУ СОШ № 11</t>
  </si>
  <si>
    <t xml:space="preserve">МАОУ СОШ № 12</t>
  </si>
  <si>
    <t xml:space="preserve">МАОУ СОШ № 13</t>
  </si>
  <si>
    <t xml:space="preserve">МАОУ СОШ № 14</t>
  </si>
  <si>
    <t xml:space="preserve">МАОУ ООШ № 15</t>
  </si>
  <si>
    <t xml:space="preserve">МАОУ СОШ № 16</t>
  </si>
  <si>
    <t xml:space="preserve">МАОУ лицей № 17</t>
  </si>
  <si>
    <t xml:space="preserve">МАОУ лицей № 18</t>
  </si>
  <si>
    <t xml:space="preserve">МАОУ СОШ № 19</t>
  </si>
  <si>
    <t xml:space="preserve">МАОУ СОШ № 21</t>
  </si>
  <si>
    <t xml:space="preserve">МАОУ гимназия № 22</t>
  </si>
  <si>
    <t xml:space="preserve">МАОУ лицей № 23</t>
  </si>
  <si>
    <t xml:space="preserve">МАОУ СОШ № 24</t>
  </si>
  <si>
    <t xml:space="preserve">МАОУ СОШ № 25 с УИОП</t>
  </si>
  <si>
    <t xml:space="preserve">МАОУ СОШ № 26</t>
  </si>
  <si>
    <t xml:space="preserve">МАОУ СОШ № 28</t>
  </si>
  <si>
    <t xml:space="preserve">МАОУ СОШ № 29</t>
  </si>
  <si>
    <t xml:space="preserve">МАОУ СОШ № 31</t>
  </si>
  <si>
    <t xml:space="preserve">МАОУ гимназия № 32</t>
  </si>
  <si>
    <t xml:space="preserve">МАОУ СОШ № 33</t>
  </si>
  <si>
    <t xml:space="preserve">МАОУ лицей 35 им. Буткова В.В.</t>
  </si>
  <si>
    <t xml:space="preserve">МАОУ СОШ № 36</t>
  </si>
  <si>
    <t xml:space="preserve">МАОУ СОШ № 38</t>
  </si>
  <si>
    <t xml:space="preserve">МАОУ СОШ № 39</t>
  </si>
  <si>
    <t xml:space="preserve">МАОУ гимназия № 40 им. Ю.А.Гагарина</t>
  </si>
  <si>
    <t xml:space="preserve">МАОУ СОШ № 43</t>
  </si>
  <si>
    <t xml:space="preserve">МБОУ СОШ № 44</t>
  </si>
  <si>
    <t xml:space="preserve">МАОУ СОШ № 47</t>
  </si>
  <si>
    <t xml:space="preserve">МАОУ СОШ № 46 с УИОП</t>
  </si>
  <si>
    <t xml:space="preserve">МАОУ СОШ № 48</t>
  </si>
  <si>
    <t xml:space="preserve">МАОУ лицей № 49</t>
  </si>
  <si>
    <t xml:space="preserve">МАОУ СОШ № 50</t>
  </si>
  <si>
    <t xml:space="preserve">МАОУ НОШ № 53</t>
  </si>
  <si>
    <t xml:space="preserve">МАОУ СОШ № 56</t>
  </si>
  <si>
    <t xml:space="preserve">МАОУ СОШ № 57</t>
  </si>
  <si>
    <t xml:space="preserve">МАОУ СОШ № 58</t>
  </si>
  <si>
    <t xml:space="preserve">МАОУ КМЛ</t>
  </si>
  <si>
    <t xml:space="preserve">"Гимназия "Альбертина"</t>
  </si>
  <si>
    <t xml:space="preserve">ГБОУ КО КШИ "АПКМК"</t>
  </si>
  <si>
    <t xml:space="preserve">ГАУ КО ОО ШИЛИ</t>
  </si>
  <si>
    <t xml:space="preserve">филиал НВМУ в г. Калининграде</t>
  </si>
  <si>
    <t xml:space="preserve">Православная гимназия</t>
  </si>
  <si>
    <t xml:space="preserve">АНО Лицей "Ганзейская ладья"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</si>
</sst>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%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u val="single"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3D69B"/>
        <bgColor rgb="FFFFCC99"/>
      </patternFill>
    </fill>
    <fill>
      <patternFill patternType="solid">
        <fgColor rgb="FF000000"/>
        <bgColor rgb="FF00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2" borderId="4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F44"/>
  <sheetViews>
    <sheetView showFormulas="false" showGridLines="true" showRowColHeaders="true" showZeros="true" rightToLeft="false" tabSelected="true" showOutlineSymbols="true" defaultGridColor="true" view="normal" topLeftCell="A29" colorId="64" zoomScale="80" zoomScaleNormal="80" zoomScalePageLayoutView="100" workbookViewId="0">
      <selection pane="topLeft" activeCell="T48" activeCellId="0" sqref="T48"/>
    </sheetView>
  </sheetViews>
  <sheetFormatPr defaultRowHeight="15" zeroHeight="false" outlineLevelRow="0" outlineLevelCol="0"/>
  <cols>
    <col collapsed="false" customWidth="false" hidden="false" outlineLevel="0" max="1" min="1" style="1" width="11.42"/>
    <col collapsed="false" customWidth="true" hidden="false" outlineLevel="0" max="19" min="2" style="1" width="6.15"/>
    <col collapsed="false" customWidth="true" hidden="false" outlineLevel="0" max="20" min="20" style="1" width="15.71"/>
    <col collapsed="false" customWidth="true" hidden="false" outlineLevel="0" max="21" min="21" style="1" width="7.87"/>
    <col collapsed="false" customWidth="true" hidden="false" outlineLevel="0" max="22" min="22" style="0" width="13.7"/>
    <col collapsed="false" customWidth="true" hidden="false" outlineLevel="0" max="23" min="23" style="0" width="15.29"/>
    <col collapsed="false" customWidth="true" hidden="false" outlineLevel="0" max="24" min="24" style="2" width="25.29"/>
    <col collapsed="false" customWidth="true" hidden="false" outlineLevel="0" max="25" min="25" style="2" width="19.14"/>
    <col collapsed="false" customWidth="true" hidden="false" outlineLevel="0" max="26" min="26" style="2" width="24.87"/>
    <col collapsed="false" customWidth="true" hidden="false" outlineLevel="0" max="27" min="27" style="3" width="30.28"/>
    <col collapsed="false" customWidth="true" hidden="false" outlineLevel="0" max="28" min="28" style="4" width="7.41"/>
    <col collapsed="false" customWidth="true" hidden="false" outlineLevel="0" max="29" min="29" style="4" width="9.42"/>
    <col collapsed="false" customWidth="true" hidden="false" outlineLevel="0" max="30" min="30" style="2" width="23.15"/>
    <col collapsed="false" customWidth="true" hidden="false" outlineLevel="0" max="31" min="31" style="2" width="20.14"/>
    <col collapsed="false" customWidth="true" hidden="false" outlineLevel="0" max="32" min="32" style="2" width="24.71"/>
    <col collapsed="false" customWidth="true" hidden="false" outlineLevel="0" max="1025" min="33" style="0" width="8.86"/>
  </cols>
  <sheetData>
    <row r="1" customFormat="false" ht="18.75" hidden="false" customHeight="false" outlineLevel="0" collapsed="false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5" t="s">
        <v>0</v>
      </c>
      <c r="X1" s="7"/>
      <c r="Y1" s="7"/>
      <c r="Z1" s="7"/>
      <c r="AA1" s="5"/>
      <c r="AB1" s="8"/>
      <c r="AC1" s="8"/>
      <c r="AD1" s="7"/>
      <c r="AE1" s="7"/>
    </row>
    <row r="2" customFormat="false" ht="20.25" hidden="false" customHeight="false" outlineLevel="0" collapsed="false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"/>
      <c r="V2" s="9"/>
      <c r="W2" s="10" t="s">
        <v>1</v>
      </c>
      <c r="X2" s="7"/>
      <c r="Y2" s="7"/>
      <c r="Z2" s="7"/>
      <c r="AA2" s="5"/>
      <c r="AB2" s="8"/>
      <c r="AC2" s="8"/>
      <c r="AD2" s="7"/>
      <c r="AE2" s="7"/>
      <c r="AF2" s="7"/>
    </row>
    <row r="3" customFormat="false" ht="18.75" hidden="false" customHeight="false" outlineLevel="0" collapsed="false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7"/>
      <c r="Z3" s="12"/>
      <c r="AA3" s="13"/>
      <c r="AB3" s="14"/>
      <c r="AC3" s="14"/>
      <c r="AD3" s="15"/>
      <c r="AE3" s="7"/>
      <c r="AF3" s="7"/>
    </row>
    <row r="4" customFormat="false" ht="18.75" hidden="false" customHeight="true" outlineLevel="0" collapsed="false">
      <c r="A4" s="16" t="s">
        <v>3</v>
      </c>
      <c r="B4" s="17" t="s">
        <v>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6" t="s">
        <v>5</v>
      </c>
      <c r="U4" s="16" t="s">
        <v>6</v>
      </c>
      <c r="V4" s="16" t="s">
        <v>7</v>
      </c>
      <c r="W4" s="17" t="s">
        <v>8</v>
      </c>
      <c r="X4" s="18" t="s">
        <v>9</v>
      </c>
      <c r="Y4" s="19" t="s">
        <v>10</v>
      </c>
      <c r="Z4" s="18" t="s">
        <v>11</v>
      </c>
      <c r="AA4" s="20" t="s">
        <v>12</v>
      </c>
      <c r="AB4" s="20" t="s">
        <v>13</v>
      </c>
      <c r="AC4" s="21" t="s">
        <v>14</v>
      </c>
      <c r="AD4" s="22" t="s">
        <v>15</v>
      </c>
      <c r="AE4" s="22" t="s">
        <v>16</v>
      </c>
      <c r="AF4" s="22" t="s">
        <v>17</v>
      </c>
    </row>
    <row r="5" customFormat="false" ht="15" hidden="false" customHeight="true" outlineLevel="0" collapsed="false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6"/>
      <c r="U5" s="16"/>
      <c r="V5" s="16"/>
      <c r="W5" s="17"/>
      <c r="X5" s="18"/>
      <c r="Y5" s="19"/>
      <c r="Z5" s="18"/>
      <c r="AA5" s="20"/>
      <c r="AB5" s="20"/>
      <c r="AC5" s="21"/>
      <c r="AD5" s="22"/>
      <c r="AE5" s="22"/>
      <c r="AF5" s="22"/>
    </row>
    <row r="6" customFormat="false" ht="36" hidden="false" customHeight="true" outlineLevel="0" collapsed="false">
      <c r="A6" s="16"/>
      <c r="B6" s="16" t="n">
        <v>1</v>
      </c>
      <c r="C6" s="16" t="n">
        <v>2</v>
      </c>
      <c r="D6" s="16" t="n">
        <v>3</v>
      </c>
      <c r="E6" s="16" t="n">
        <v>4</v>
      </c>
      <c r="F6" s="16" t="n">
        <v>5</v>
      </c>
      <c r="G6" s="16" t="n">
        <v>6</v>
      </c>
      <c r="H6" s="16" t="n">
        <v>7</v>
      </c>
      <c r="I6" s="16" t="n">
        <v>8</v>
      </c>
      <c r="J6" s="16" t="n">
        <v>9</v>
      </c>
      <c r="K6" s="16" t="n">
        <v>10</v>
      </c>
      <c r="L6" s="16" t="n">
        <v>11</v>
      </c>
      <c r="M6" s="16" t="n">
        <v>12</v>
      </c>
      <c r="N6" s="16" t="n">
        <v>13</v>
      </c>
      <c r="O6" s="16" t="n">
        <v>14</v>
      </c>
      <c r="P6" s="16" t="n">
        <v>15</v>
      </c>
      <c r="Q6" s="16" t="n">
        <v>16</v>
      </c>
      <c r="R6" s="16" t="n">
        <v>17</v>
      </c>
      <c r="S6" s="16" t="n">
        <v>18</v>
      </c>
      <c r="T6" s="16"/>
      <c r="U6" s="16"/>
      <c r="V6" s="16"/>
      <c r="W6" s="17"/>
      <c r="X6" s="18"/>
      <c r="Y6" s="19"/>
      <c r="Z6" s="18"/>
      <c r="AA6" s="20"/>
      <c r="AB6" s="20"/>
      <c r="AC6" s="21"/>
      <c r="AD6" s="22"/>
      <c r="AE6" s="22"/>
      <c r="AF6" s="22"/>
    </row>
    <row r="7" customFormat="false" ht="18" hidden="false" customHeight="true" outlineLevel="0" collapsed="false">
      <c r="A7" s="23" t="s">
        <v>18</v>
      </c>
      <c r="B7" s="23" t="n">
        <v>9</v>
      </c>
      <c r="C7" s="23" t="n">
        <v>15</v>
      </c>
      <c r="D7" s="23" t="n">
        <v>2</v>
      </c>
      <c r="E7" s="23" t="n">
        <v>1</v>
      </c>
      <c r="F7" s="23" t="n">
        <v>1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 t="n">
        <f aca="false">B7+C7+D7+E7+F7</f>
        <v>28</v>
      </c>
      <c r="U7" s="23" t="n">
        <v>2</v>
      </c>
      <c r="V7" s="26" t="n">
        <f aca="false">T7/44</f>
        <v>0.636363636363636</v>
      </c>
      <c r="W7" s="27" t="s">
        <v>19</v>
      </c>
      <c r="X7" s="28" t="s">
        <v>20</v>
      </c>
      <c r="Y7" s="29" t="s">
        <v>21</v>
      </c>
      <c r="Z7" s="28" t="s">
        <v>22</v>
      </c>
      <c r="AA7" s="30" t="s">
        <v>23</v>
      </c>
      <c r="AB7" s="30" t="n">
        <v>5</v>
      </c>
      <c r="AC7" s="31" t="s">
        <v>24</v>
      </c>
      <c r="AD7" s="32" t="s">
        <v>25</v>
      </c>
      <c r="AE7" s="32" t="s">
        <v>26</v>
      </c>
      <c r="AF7" s="32" t="s">
        <v>27</v>
      </c>
    </row>
    <row r="8" customFormat="false" ht="18" hidden="false" customHeight="true" outlineLevel="0" collapsed="false">
      <c r="A8" s="23" t="s">
        <v>28</v>
      </c>
      <c r="B8" s="23" t="n">
        <v>6</v>
      </c>
      <c r="C8" s="23" t="n">
        <v>3</v>
      </c>
      <c r="D8" s="23" t="n">
        <v>2</v>
      </c>
      <c r="E8" s="23" t="n">
        <v>1</v>
      </c>
      <c r="F8" s="23" t="n">
        <v>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 t="n">
        <f aca="false">B8+C8+D8+E8+F8</f>
        <v>12</v>
      </c>
      <c r="U8" s="23"/>
      <c r="V8" s="26" t="n">
        <f aca="false">T8/44</f>
        <v>0.272727272727273</v>
      </c>
      <c r="W8" s="27" t="s">
        <v>29</v>
      </c>
      <c r="X8" s="28" t="s">
        <v>30</v>
      </c>
      <c r="Y8" s="29" t="s">
        <v>31</v>
      </c>
      <c r="Z8" s="28" t="s">
        <v>32</v>
      </c>
      <c r="AA8" s="30" t="s">
        <v>23</v>
      </c>
      <c r="AB8" s="30" t="n">
        <v>5</v>
      </c>
      <c r="AC8" s="31" t="s">
        <v>33</v>
      </c>
      <c r="AD8" s="32" t="s">
        <v>25</v>
      </c>
      <c r="AE8" s="32" t="s">
        <v>26</v>
      </c>
      <c r="AF8" s="32" t="s">
        <v>27</v>
      </c>
    </row>
    <row r="9" customFormat="false" ht="18" hidden="false" customHeight="true" outlineLevel="0" collapsed="false">
      <c r="A9" s="23" t="s">
        <v>34</v>
      </c>
      <c r="B9" s="23" t="n">
        <v>7</v>
      </c>
      <c r="C9" s="23" t="n">
        <v>8</v>
      </c>
      <c r="D9" s="23" t="n">
        <v>3</v>
      </c>
      <c r="E9" s="23" t="n">
        <v>4</v>
      </c>
      <c r="F9" s="23" t="n">
        <v>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 t="n">
        <f aca="false">B9+C9+D9+E9+F9</f>
        <v>22</v>
      </c>
      <c r="U9" s="23" t="n">
        <v>3</v>
      </c>
      <c r="V9" s="26" t="n">
        <f aca="false">T9/44</f>
        <v>0.5</v>
      </c>
      <c r="W9" s="27" t="s">
        <v>19</v>
      </c>
      <c r="X9" s="28" t="s">
        <v>35</v>
      </c>
      <c r="Y9" s="29" t="s">
        <v>36</v>
      </c>
      <c r="Z9" s="28" t="s">
        <v>37</v>
      </c>
      <c r="AA9" s="30" t="s">
        <v>23</v>
      </c>
      <c r="AB9" s="30" t="n">
        <v>5</v>
      </c>
      <c r="AC9" s="31" t="s">
        <v>33</v>
      </c>
      <c r="AD9" s="32" t="s">
        <v>25</v>
      </c>
      <c r="AE9" s="32" t="s">
        <v>26</v>
      </c>
      <c r="AF9" s="32" t="s">
        <v>27</v>
      </c>
    </row>
    <row r="10" customFormat="false" ht="18" hidden="false" customHeight="true" outlineLevel="0" collapsed="false">
      <c r="A10" s="23" t="s">
        <v>38</v>
      </c>
      <c r="B10" s="23" t="n">
        <v>11</v>
      </c>
      <c r="C10" s="23" t="n">
        <v>12</v>
      </c>
      <c r="D10" s="23" t="n">
        <v>4</v>
      </c>
      <c r="E10" s="23" t="n">
        <v>4</v>
      </c>
      <c r="F10" s="23" t="n">
        <v>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 t="n">
        <f aca="false">B10+C10+D10+E10+F10</f>
        <v>32</v>
      </c>
      <c r="U10" s="23" t="n">
        <v>1</v>
      </c>
      <c r="V10" s="26" t="n">
        <f aca="false">T10/44</f>
        <v>0.727272727272727</v>
      </c>
      <c r="W10" s="27" t="s">
        <v>39</v>
      </c>
      <c r="X10" s="28" t="s">
        <v>40</v>
      </c>
      <c r="Y10" s="29" t="s">
        <v>41</v>
      </c>
      <c r="Z10" s="28" t="s">
        <v>42</v>
      </c>
      <c r="AA10" s="30" t="s">
        <v>23</v>
      </c>
      <c r="AB10" s="30" t="n">
        <v>5</v>
      </c>
      <c r="AC10" s="31" t="s">
        <v>24</v>
      </c>
      <c r="AD10" s="32" t="s">
        <v>25</v>
      </c>
      <c r="AE10" s="32" t="s">
        <v>26</v>
      </c>
      <c r="AF10" s="32" t="s">
        <v>27</v>
      </c>
    </row>
    <row r="11" customFormat="false" ht="18" hidden="false" customHeight="true" outlineLevel="0" collapsed="false">
      <c r="A11" s="16" t="s">
        <v>43</v>
      </c>
      <c r="B11" s="16" t="n">
        <v>10</v>
      </c>
      <c r="C11" s="16" t="n">
        <v>8</v>
      </c>
      <c r="D11" s="16" t="n">
        <v>3</v>
      </c>
      <c r="E11" s="16" t="n">
        <v>1</v>
      </c>
      <c r="F11" s="16" t="n">
        <v>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33" t="n">
        <f aca="false">B11+C11+D11+E11+F11</f>
        <v>22</v>
      </c>
      <c r="U11" s="16"/>
      <c r="V11" s="34" t="n">
        <f aca="false">T11/44</f>
        <v>0.5</v>
      </c>
      <c r="W11" s="35" t="s">
        <v>29</v>
      </c>
      <c r="X11" s="36" t="s">
        <v>44</v>
      </c>
      <c r="Y11" s="37" t="s">
        <v>45</v>
      </c>
      <c r="Z11" s="36" t="s">
        <v>46</v>
      </c>
      <c r="AA11" s="38" t="s">
        <v>23</v>
      </c>
      <c r="AB11" s="38" t="n">
        <v>6</v>
      </c>
      <c r="AC11" s="39" t="s">
        <v>33</v>
      </c>
      <c r="AD11" s="40" t="s">
        <v>47</v>
      </c>
      <c r="AE11" s="40" t="s">
        <v>48</v>
      </c>
      <c r="AF11" s="40" t="s">
        <v>49</v>
      </c>
    </row>
    <row r="12" customFormat="false" ht="18" hidden="false" customHeight="true" outlineLevel="0" collapsed="false">
      <c r="A12" s="16" t="s">
        <v>50</v>
      </c>
      <c r="B12" s="16" t="n">
        <v>13</v>
      </c>
      <c r="C12" s="16" t="n">
        <v>8</v>
      </c>
      <c r="D12" s="16" t="n">
        <v>4</v>
      </c>
      <c r="E12" s="16" t="n">
        <v>1</v>
      </c>
      <c r="F12" s="16" t="n">
        <v>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33" t="n">
        <f aca="false">B12+C12+D12+E12+F12</f>
        <v>26</v>
      </c>
      <c r="U12" s="16"/>
      <c r="V12" s="34" t="n">
        <f aca="false">T12/44</f>
        <v>0.590909090909091</v>
      </c>
      <c r="W12" s="35" t="s">
        <v>29</v>
      </c>
      <c r="X12" s="36" t="s">
        <v>51</v>
      </c>
      <c r="Y12" s="37" t="s">
        <v>52</v>
      </c>
      <c r="Z12" s="36" t="s">
        <v>53</v>
      </c>
      <c r="AA12" s="38" t="s">
        <v>23</v>
      </c>
      <c r="AB12" s="38" t="n">
        <v>6</v>
      </c>
      <c r="AC12" s="39" t="s">
        <v>33</v>
      </c>
      <c r="AD12" s="40" t="s">
        <v>47</v>
      </c>
      <c r="AE12" s="40" t="s">
        <v>48</v>
      </c>
      <c r="AF12" s="40" t="s">
        <v>49</v>
      </c>
    </row>
    <row r="13" customFormat="false" ht="18" hidden="false" customHeight="true" outlineLevel="0" collapsed="false">
      <c r="A13" s="16" t="s">
        <v>54</v>
      </c>
      <c r="B13" s="16" t="n">
        <v>12</v>
      </c>
      <c r="C13" s="16" t="n">
        <v>8</v>
      </c>
      <c r="D13" s="16" t="n">
        <v>5</v>
      </c>
      <c r="E13" s="16" t="n">
        <v>2</v>
      </c>
      <c r="F13" s="16" t="n">
        <v>3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33" t="n">
        <f aca="false">B13+C13+D13+E13+F13</f>
        <v>30</v>
      </c>
      <c r="U13" s="16"/>
      <c r="V13" s="34" t="n">
        <f aca="false">T13/44</f>
        <v>0.681818181818182</v>
      </c>
      <c r="W13" s="35" t="s">
        <v>19</v>
      </c>
      <c r="X13" s="36" t="s">
        <v>55</v>
      </c>
      <c r="Y13" s="37" t="s">
        <v>56</v>
      </c>
      <c r="Z13" s="36" t="s">
        <v>57</v>
      </c>
      <c r="AA13" s="38" t="s">
        <v>23</v>
      </c>
      <c r="AB13" s="38" t="n">
        <v>6</v>
      </c>
      <c r="AC13" s="39" t="s">
        <v>33</v>
      </c>
      <c r="AD13" s="40" t="s">
        <v>47</v>
      </c>
      <c r="AE13" s="40" t="s">
        <v>48</v>
      </c>
      <c r="AF13" s="40" t="s">
        <v>49</v>
      </c>
    </row>
    <row r="14" customFormat="false" ht="18" hidden="false" customHeight="true" outlineLevel="0" collapsed="false">
      <c r="A14" s="16" t="s">
        <v>58</v>
      </c>
      <c r="B14" s="16" t="n">
        <v>13</v>
      </c>
      <c r="C14" s="16" t="n">
        <v>8</v>
      </c>
      <c r="D14" s="16" t="n">
        <v>2</v>
      </c>
      <c r="E14" s="16" t="n">
        <v>0</v>
      </c>
      <c r="F14" s="16" t="n">
        <v>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33" t="n">
        <f aca="false">B14+C14+D14+E14+F14</f>
        <v>25</v>
      </c>
      <c r="U14" s="16"/>
      <c r="V14" s="34" t="n">
        <f aca="false">T14/44</f>
        <v>0.568181818181818</v>
      </c>
      <c r="W14" s="35" t="s">
        <v>29</v>
      </c>
      <c r="X14" s="36" t="s">
        <v>59</v>
      </c>
      <c r="Y14" s="37" t="s">
        <v>60</v>
      </c>
      <c r="Z14" s="36" t="s">
        <v>61</v>
      </c>
      <c r="AA14" s="38" t="s">
        <v>23</v>
      </c>
      <c r="AB14" s="38" t="n">
        <v>6</v>
      </c>
      <c r="AC14" s="39" t="s">
        <v>33</v>
      </c>
      <c r="AD14" s="40" t="s">
        <v>47</v>
      </c>
      <c r="AE14" s="40" t="s">
        <v>48</v>
      </c>
      <c r="AF14" s="40" t="s">
        <v>49</v>
      </c>
    </row>
    <row r="15" customFormat="false" ht="18" hidden="false" customHeight="true" outlineLevel="0" collapsed="false">
      <c r="A15" s="16" t="s">
        <v>62</v>
      </c>
      <c r="B15" s="16" t="n">
        <v>14</v>
      </c>
      <c r="C15" s="16" t="n">
        <v>8</v>
      </c>
      <c r="D15" s="16" t="n">
        <v>5</v>
      </c>
      <c r="E15" s="16" t="n">
        <v>1</v>
      </c>
      <c r="F15" s="16" t="n">
        <v>1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3" t="n">
        <f aca="false">B15+C15+D15+E15+F15</f>
        <v>29</v>
      </c>
      <c r="U15" s="16"/>
      <c r="V15" s="34" t="n">
        <f aca="false">T15/44</f>
        <v>0.659090909090909</v>
      </c>
      <c r="W15" s="35" t="s">
        <v>29</v>
      </c>
      <c r="X15" s="36" t="s">
        <v>63</v>
      </c>
      <c r="Y15" s="37" t="s">
        <v>64</v>
      </c>
      <c r="Z15" s="36" t="s">
        <v>57</v>
      </c>
      <c r="AA15" s="38" t="s">
        <v>23</v>
      </c>
      <c r="AB15" s="38" t="n">
        <v>6</v>
      </c>
      <c r="AC15" s="39" t="s">
        <v>33</v>
      </c>
      <c r="AD15" s="40" t="s">
        <v>47</v>
      </c>
      <c r="AE15" s="40" t="s">
        <v>48</v>
      </c>
      <c r="AF15" s="40" t="s">
        <v>49</v>
      </c>
    </row>
    <row r="16" customFormat="false" ht="18" hidden="false" customHeight="true" outlineLevel="0" collapsed="false">
      <c r="A16" s="16" t="s">
        <v>65</v>
      </c>
      <c r="B16" s="16" t="n">
        <v>8</v>
      </c>
      <c r="C16" s="16" t="n">
        <v>8</v>
      </c>
      <c r="D16" s="16" t="n">
        <v>5</v>
      </c>
      <c r="E16" s="16" t="n">
        <v>1</v>
      </c>
      <c r="F16" s="16" t="n">
        <v>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33" t="n">
        <f aca="false">B16+C16+D16+E16+F16</f>
        <v>26</v>
      </c>
      <c r="U16" s="16"/>
      <c r="V16" s="34" t="n">
        <f aca="false">T16/44</f>
        <v>0.590909090909091</v>
      </c>
      <c r="W16" s="35" t="s">
        <v>29</v>
      </c>
      <c r="X16" s="36" t="s">
        <v>66</v>
      </c>
      <c r="Y16" s="37" t="s">
        <v>67</v>
      </c>
      <c r="Z16" s="36" t="s">
        <v>68</v>
      </c>
      <c r="AA16" s="38" t="s">
        <v>23</v>
      </c>
      <c r="AB16" s="38" t="n">
        <v>6</v>
      </c>
      <c r="AC16" s="39" t="s">
        <v>33</v>
      </c>
      <c r="AD16" s="40" t="s">
        <v>47</v>
      </c>
      <c r="AE16" s="40" t="s">
        <v>48</v>
      </c>
      <c r="AF16" s="40" t="s">
        <v>49</v>
      </c>
    </row>
    <row r="17" customFormat="false" ht="18" hidden="false" customHeight="true" outlineLevel="0" collapsed="false">
      <c r="A17" s="16" t="s">
        <v>69</v>
      </c>
      <c r="B17" s="16" t="n">
        <v>14</v>
      </c>
      <c r="C17" s="16" t="n">
        <v>8</v>
      </c>
      <c r="D17" s="16" t="n">
        <v>3</v>
      </c>
      <c r="E17" s="16" t="n">
        <v>1</v>
      </c>
      <c r="F17" s="16" t="n">
        <v>4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33" t="n">
        <f aca="false">B17+C17+D17+E17+F17</f>
        <v>30</v>
      </c>
      <c r="U17" s="16"/>
      <c r="V17" s="34" t="n">
        <f aca="false">T17/44</f>
        <v>0.681818181818182</v>
      </c>
      <c r="W17" s="35" t="s">
        <v>19</v>
      </c>
      <c r="X17" s="36" t="s">
        <v>70</v>
      </c>
      <c r="Y17" s="37" t="s">
        <v>36</v>
      </c>
      <c r="Z17" s="36" t="s">
        <v>71</v>
      </c>
      <c r="AA17" s="38" t="s">
        <v>23</v>
      </c>
      <c r="AB17" s="38" t="n">
        <v>6</v>
      </c>
      <c r="AC17" s="39" t="s">
        <v>33</v>
      </c>
      <c r="AD17" s="40" t="s">
        <v>47</v>
      </c>
      <c r="AE17" s="40" t="s">
        <v>48</v>
      </c>
      <c r="AF17" s="40" t="s">
        <v>49</v>
      </c>
    </row>
    <row r="18" customFormat="false" ht="18" hidden="false" customHeight="true" outlineLevel="0" collapsed="false">
      <c r="A18" s="16" t="s">
        <v>72</v>
      </c>
      <c r="B18" s="16" t="n">
        <v>14</v>
      </c>
      <c r="C18" s="16" t="n">
        <v>8</v>
      </c>
      <c r="D18" s="16" t="n">
        <v>4</v>
      </c>
      <c r="E18" s="16" t="n">
        <v>1</v>
      </c>
      <c r="F18" s="16" t="n">
        <v>4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33" t="n">
        <f aca="false">B18+C18+D18+E18+F18</f>
        <v>31</v>
      </c>
      <c r="U18" s="16" t="n">
        <v>3</v>
      </c>
      <c r="V18" s="34" t="n">
        <f aca="false">T18/44</f>
        <v>0.704545454545455</v>
      </c>
      <c r="W18" s="35" t="s">
        <v>19</v>
      </c>
      <c r="X18" s="36" t="s">
        <v>73</v>
      </c>
      <c r="Y18" s="37" t="s">
        <v>74</v>
      </c>
      <c r="Z18" s="36" t="s">
        <v>46</v>
      </c>
      <c r="AA18" s="38" t="s">
        <v>23</v>
      </c>
      <c r="AB18" s="38" t="n">
        <v>6</v>
      </c>
      <c r="AC18" s="39" t="s">
        <v>33</v>
      </c>
      <c r="AD18" s="40" t="s">
        <v>47</v>
      </c>
      <c r="AE18" s="40" t="s">
        <v>48</v>
      </c>
      <c r="AF18" s="40" t="s">
        <v>49</v>
      </c>
    </row>
    <row r="19" customFormat="false" ht="18" hidden="false" customHeight="true" outlineLevel="0" collapsed="false">
      <c r="A19" s="16" t="s">
        <v>75</v>
      </c>
      <c r="B19" s="16" t="n">
        <v>16</v>
      </c>
      <c r="C19" s="16" t="n">
        <v>0</v>
      </c>
      <c r="D19" s="16" t="n">
        <v>5</v>
      </c>
      <c r="E19" s="16" t="n">
        <v>1</v>
      </c>
      <c r="F19" s="16" t="n">
        <v>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33" t="n">
        <f aca="false">B19+C19+D19+E19+F19</f>
        <v>22</v>
      </c>
      <c r="U19" s="16"/>
      <c r="V19" s="34" t="n">
        <f aca="false">T19/44</f>
        <v>0.5</v>
      </c>
      <c r="W19" s="35" t="s">
        <v>29</v>
      </c>
      <c r="X19" s="36" t="s">
        <v>76</v>
      </c>
      <c r="Y19" s="37" t="s">
        <v>77</v>
      </c>
      <c r="Z19" s="36" t="s">
        <v>78</v>
      </c>
      <c r="AA19" s="38" t="s">
        <v>23</v>
      </c>
      <c r="AB19" s="38" t="n">
        <v>6</v>
      </c>
      <c r="AC19" s="39" t="s">
        <v>33</v>
      </c>
      <c r="AD19" s="40" t="s">
        <v>47</v>
      </c>
      <c r="AE19" s="40" t="s">
        <v>48</v>
      </c>
      <c r="AF19" s="40" t="s">
        <v>49</v>
      </c>
    </row>
    <row r="20" customFormat="false" ht="18" hidden="false" customHeight="true" outlineLevel="0" collapsed="false">
      <c r="A20" s="16" t="s">
        <v>79</v>
      </c>
      <c r="B20" s="16" t="n">
        <v>14</v>
      </c>
      <c r="C20" s="16" t="n">
        <v>6</v>
      </c>
      <c r="D20" s="16" t="n">
        <v>5</v>
      </c>
      <c r="E20" s="16" t="n">
        <v>1</v>
      </c>
      <c r="F20" s="16" t="n">
        <v>4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33" t="n">
        <f aca="false">B20+C20+D20+E20+F20</f>
        <v>30</v>
      </c>
      <c r="U20" s="16"/>
      <c r="V20" s="34" t="n">
        <f aca="false">T20/44</f>
        <v>0.681818181818182</v>
      </c>
      <c r="W20" s="35" t="s">
        <v>19</v>
      </c>
      <c r="X20" s="36" t="s">
        <v>80</v>
      </c>
      <c r="Y20" s="37" t="s">
        <v>81</v>
      </c>
      <c r="Z20" s="36" t="s">
        <v>82</v>
      </c>
      <c r="AA20" s="38" t="s">
        <v>23</v>
      </c>
      <c r="AB20" s="38" t="n">
        <v>6</v>
      </c>
      <c r="AC20" s="39" t="s">
        <v>83</v>
      </c>
      <c r="AD20" s="40" t="s">
        <v>47</v>
      </c>
      <c r="AE20" s="40" t="s">
        <v>48</v>
      </c>
      <c r="AF20" s="40" t="s">
        <v>49</v>
      </c>
    </row>
    <row r="21" customFormat="false" ht="18" hidden="false" customHeight="true" outlineLevel="0" collapsed="false">
      <c r="A21" s="16" t="s">
        <v>84</v>
      </c>
      <c r="B21" s="16" t="n">
        <v>16</v>
      </c>
      <c r="C21" s="16" t="n">
        <v>0</v>
      </c>
      <c r="D21" s="16" t="n">
        <v>4</v>
      </c>
      <c r="E21" s="16" t="n">
        <v>1</v>
      </c>
      <c r="F21" s="16" t="n">
        <v>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33" t="n">
        <f aca="false">B21+C21+D21+E21+F21</f>
        <v>21</v>
      </c>
      <c r="U21" s="16"/>
      <c r="V21" s="34" t="n">
        <f aca="false">T21/44</f>
        <v>0.477272727272727</v>
      </c>
      <c r="W21" s="35" t="s">
        <v>29</v>
      </c>
      <c r="X21" s="36" t="s">
        <v>85</v>
      </c>
      <c r="Y21" s="37" t="s">
        <v>86</v>
      </c>
      <c r="Z21" s="36" t="s">
        <v>87</v>
      </c>
      <c r="AA21" s="38" t="s">
        <v>23</v>
      </c>
      <c r="AB21" s="38" t="n">
        <v>6</v>
      </c>
      <c r="AC21" s="39" t="s">
        <v>83</v>
      </c>
      <c r="AD21" s="40" t="s">
        <v>47</v>
      </c>
      <c r="AE21" s="40" t="s">
        <v>48</v>
      </c>
      <c r="AF21" s="40" t="s">
        <v>49</v>
      </c>
    </row>
    <row r="22" customFormat="false" ht="18" hidden="false" customHeight="true" outlineLevel="0" collapsed="false">
      <c r="A22" s="16" t="s">
        <v>88</v>
      </c>
      <c r="B22" s="16" t="n">
        <v>14</v>
      </c>
      <c r="C22" s="16" t="n">
        <v>8</v>
      </c>
      <c r="D22" s="16" t="n">
        <v>5</v>
      </c>
      <c r="E22" s="16" t="n">
        <v>1</v>
      </c>
      <c r="F22" s="16" t="n">
        <v>4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33" t="n">
        <f aca="false">B22+C22+D22+E22+F22</f>
        <v>32</v>
      </c>
      <c r="U22" s="16" t="n">
        <v>2</v>
      </c>
      <c r="V22" s="34" t="n">
        <f aca="false">T22/44</f>
        <v>0.727272727272727</v>
      </c>
      <c r="W22" s="35" t="s">
        <v>19</v>
      </c>
      <c r="X22" s="36" t="s">
        <v>89</v>
      </c>
      <c r="Y22" s="37" t="s">
        <v>90</v>
      </c>
      <c r="Z22" s="36" t="s">
        <v>91</v>
      </c>
      <c r="AA22" s="38" t="s">
        <v>23</v>
      </c>
      <c r="AB22" s="38" t="n">
        <v>6</v>
      </c>
      <c r="AC22" s="39" t="s">
        <v>83</v>
      </c>
      <c r="AD22" s="40" t="s">
        <v>47</v>
      </c>
      <c r="AE22" s="40" t="s">
        <v>48</v>
      </c>
      <c r="AF22" s="40" t="s">
        <v>49</v>
      </c>
    </row>
    <row r="23" customFormat="false" ht="18" hidden="false" customHeight="true" outlineLevel="0" collapsed="false">
      <c r="A23" s="16" t="s">
        <v>92</v>
      </c>
      <c r="B23" s="16" t="n">
        <v>16</v>
      </c>
      <c r="C23" s="16" t="n">
        <v>8</v>
      </c>
      <c r="D23" s="16" t="n">
        <v>5</v>
      </c>
      <c r="E23" s="16" t="n">
        <v>1</v>
      </c>
      <c r="F23" s="16" t="n">
        <v>4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33" t="n">
        <f aca="false">B23+C23+D23+E23+F23</f>
        <v>34</v>
      </c>
      <c r="U23" s="16" t="n">
        <v>1</v>
      </c>
      <c r="V23" s="34" t="n">
        <f aca="false">T23/44</f>
        <v>0.772727272727273</v>
      </c>
      <c r="W23" s="35" t="s">
        <v>39</v>
      </c>
      <c r="X23" s="36" t="s">
        <v>93</v>
      </c>
      <c r="Y23" s="37" t="s">
        <v>36</v>
      </c>
      <c r="Z23" s="36" t="s">
        <v>94</v>
      </c>
      <c r="AA23" s="38" t="s">
        <v>23</v>
      </c>
      <c r="AB23" s="38" t="n">
        <v>6</v>
      </c>
      <c r="AC23" s="39" t="s">
        <v>95</v>
      </c>
      <c r="AD23" s="40" t="s">
        <v>47</v>
      </c>
      <c r="AE23" s="40" t="s">
        <v>48</v>
      </c>
      <c r="AF23" s="40" t="s">
        <v>49</v>
      </c>
    </row>
    <row r="24" customFormat="false" ht="18" hidden="false" customHeight="true" outlineLevel="0" collapsed="false">
      <c r="A24" s="16" t="s">
        <v>96</v>
      </c>
      <c r="B24" s="16" t="n">
        <v>11</v>
      </c>
      <c r="C24" s="16" t="n">
        <v>8</v>
      </c>
      <c r="D24" s="16" t="n">
        <v>3</v>
      </c>
      <c r="E24" s="16" t="n">
        <v>1</v>
      </c>
      <c r="F24" s="16" t="n">
        <v>2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3" t="n">
        <f aca="false">B24+C24+D24+E24+F24</f>
        <v>25</v>
      </c>
      <c r="U24" s="16"/>
      <c r="V24" s="34" t="n">
        <f aca="false">T24/44</f>
        <v>0.568181818181818</v>
      </c>
      <c r="W24" s="35" t="s">
        <v>29</v>
      </c>
      <c r="X24" s="36" t="s">
        <v>97</v>
      </c>
      <c r="Y24" s="37" t="s">
        <v>98</v>
      </c>
      <c r="Z24" s="36" t="s">
        <v>99</v>
      </c>
      <c r="AA24" s="38" t="s">
        <v>23</v>
      </c>
      <c r="AB24" s="38" t="n">
        <v>6</v>
      </c>
      <c r="AC24" s="39" t="s">
        <v>95</v>
      </c>
      <c r="AD24" s="40" t="s">
        <v>47</v>
      </c>
      <c r="AE24" s="40" t="s">
        <v>48</v>
      </c>
      <c r="AF24" s="40" t="s">
        <v>49</v>
      </c>
    </row>
    <row r="25" customFormat="false" ht="18" hidden="false" customHeight="true" outlineLevel="0" collapsed="false">
      <c r="A25" s="16" t="s">
        <v>100</v>
      </c>
      <c r="B25" s="16" t="n">
        <v>14</v>
      </c>
      <c r="C25" s="16" t="n">
        <v>8</v>
      </c>
      <c r="D25" s="16" t="n">
        <v>3</v>
      </c>
      <c r="E25" s="16" t="n">
        <v>1</v>
      </c>
      <c r="F25" s="16" t="n">
        <v>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33" t="n">
        <f aca="false">B25+C25+D25+E25+F25</f>
        <v>28</v>
      </c>
      <c r="U25" s="16"/>
      <c r="V25" s="34" t="n">
        <f aca="false">T25/44</f>
        <v>0.636363636363636</v>
      </c>
      <c r="W25" s="35" t="s">
        <v>29</v>
      </c>
      <c r="X25" s="36" t="s">
        <v>101</v>
      </c>
      <c r="Y25" s="37" t="s">
        <v>102</v>
      </c>
      <c r="Z25" s="36" t="s">
        <v>57</v>
      </c>
      <c r="AA25" s="38" t="s">
        <v>23</v>
      </c>
      <c r="AB25" s="38" t="n">
        <v>6</v>
      </c>
      <c r="AC25" s="39" t="s">
        <v>95</v>
      </c>
      <c r="AD25" s="40" t="s">
        <v>47</v>
      </c>
      <c r="AE25" s="40" t="s">
        <v>48</v>
      </c>
      <c r="AF25" s="40" t="s">
        <v>49</v>
      </c>
    </row>
    <row r="26" customFormat="false" ht="18" hidden="false" customHeight="true" outlineLevel="0" collapsed="false">
      <c r="A26" s="16" t="s">
        <v>103</v>
      </c>
      <c r="B26" s="16" t="n">
        <v>14</v>
      </c>
      <c r="C26" s="16" t="n">
        <v>8</v>
      </c>
      <c r="D26" s="16" t="n">
        <v>5</v>
      </c>
      <c r="E26" s="16" t="n">
        <v>1</v>
      </c>
      <c r="F26" s="16" t="n">
        <v>4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33" t="n">
        <f aca="false">B26+C26+D26+E26+F26</f>
        <v>32</v>
      </c>
      <c r="U26" s="16" t="n">
        <v>2</v>
      </c>
      <c r="V26" s="34" t="n">
        <f aca="false">T26/44</f>
        <v>0.727272727272727</v>
      </c>
      <c r="W26" s="35" t="s">
        <v>19</v>
      </c>
      <c r="X26" s="36" t="s">
        <v>104</v>
      </c>
      <c r="Y26" s="37" t="s">
        <v>105</v>
      </c>
      <c r="Z26" s="36" t="s">
        <v>106</v>
      </c>
      <c r="AA26" s="38" t="s">
        <v>23</v>
      </c>
      <c r="AB26" s="38" t="n">
        <v>6</v>
      </c>
      <c r="AC26" s="39" t="s">
        <v>95</v>
      </c>
      <c r="AD26" s="40" t="s">
        <v>47</v>
      </c>
      <c r="AE26" s="40" t="s">
        <v>48</v>
      </c>
      <c r="AF26" s="40" t="s">
        <v>49</v>
      </c>
    </row>
    <row r="27" customFormat="false" ht="18" hidden="false" customHeight="true" outlineLevel="0" collapsed="false">
      <c r="A27" s="16" t="s">
        <v>107</v>
      </c>
      <c r="B27" s="16" t="n">
        <v>13</v>
      </c>
      <c r="C27" s="16" t="n">
        <v>6</v>
      </c>
      <c r="D27" s="16" t="n">
        <v>4</v>
      </c>
      <c r="E27" s="16" t="n">
        <v>1</v>
      </c>
      <c r="F27" s="16" t="n">
        <v>4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33" t="n">
        <f aca="false">B27+C27+D27+E27+F27</f>
        <v>28</v>
      </c>
      <c r="U27" s="16"/>
      <c r="V27" s="34" t="n">
        <f aca="false">T27/44</f>
        <v>0.636363636363636</v>
      </c>
      <c r="W27" s="35" t="s">
        <v>29</v>
      </c>
      <c r="X27" s="36" t="s">
        <v>108</v>
      </c>
      <c r="Y27" s="37" t="s">
        <v>109</v>
      </c>
      <c r="Z27" s="36" t="s">
        <v>110</v>
      </c>
      <c r="AA27" s="38" t="s">
        <v>23</v>
      </c>
      <c r="AB27" s="38" t="n">
        <v>6</v>
      </c>
      <c r="AC27" s="39" t="s">
        <v>95</v>
      </c>
      <c r="AD27" s="40" t="s">
        <v>47</v>
      </c>
      <c r="AE27" s="40" t="s">
        <v>48</v>
      </c>
      <c r="AF27" s="40" t="s">
        <v>49</v>
      </c>
    </row>
    <row r="28" customFormat="false" ht="18" hidden="false" customHeight="true" outlineLevel="0" collapsed="false">
      <c r="A28" s="23" t="s">
        <v>111</v>
      </c>
      <c r="B28" s="23" t="n">
        <v>3</v>
      </c>
      <c r="C28" s="23" t="n">
        <v>1</v>
      </c>
      <c r="D28" s="23" t="n">
        <v>5</v>
      </c>
      <c r="E28" s="23" t="n">
        <v>4</v>
      </c>
      <c r="F28" s="23" t="n">
        <v>4</v>
      </c>
      <c r="G28" s="23" t="n">
        <v>2</v>
      </c>
      <c r="H28" s="23" t="n">
        <v>0</v>
      </c>
      <c r="I28" s="23" t="n">
        <v>0</v>
      </c>
      <c r="J28" s="23" t="n">
        <v>1</v>
      </c>
      <c r="K28" s="23" t="n">
        <v>0</v>
      </c>
      <c r="L28" s="23" t="n">
        <v>0</v>
      </c>
      <c r="M28" s="24"/>
      <c r="N28" s="24"/>
      <c r="O28" s="24"/>
      <c r="P28" s="24"/>
      <c r="Q28" s="24"/>
      <c r="R28" s="24"/>
      <c r="S28" s="24"/>
      <c r="T28" s="25" t="n">
        <f aca="false">SUM(B28:L28)</f>
        <v>20</v>
      </c>
      <c r="U28" s="23"/>
      <c r="V28" s="26" t="n">
        <v>0.4081</v>
      </c>
      <c r="W28" s="27" t="s">
        <v>29</v>
      </c>
      <c r="X28" s="28" t="s">
        <v>112</v>
      </c>
      <c r="Y28" s="29" t="s">
        <v>113</v>
      </c>
      <c r="Z28" s="28" t="s">
        <v>114</v>
      </c>
      <c r="AA28" s="30" t="s">
        <v>23</v>
      </c>
      <c r="AB28" s="30" t="n">
        <v>7</v>
      </c>
      <c r="AC28" s="31" t="s">
        <v>115</v>
      </c>
      <c r="AD28" s="32" t="s">
        <v>25</v>
      </c>
      <c r="AE28" s="32" t="s">
        <v>26</v>
      </c>
      <c r="AF28" s="32" t="s">
        <v>27</v>
      </c>
    </row>
    <row r="29" customFormat="false" ht="18" hidden="false" customHeight="true" outlineLevel="0" collapsed="false">
      <c r="A29" s="23" t="s">
        <v>116</v>
      </c>
      <c r="B29" s="23" t="n">
        <v>5</v>
      </c>
      <c r="C29" s="23" t="n">
        <v>1</v>
      </c>
      <c r="D29" s="23" t="n">
        <v>5</v>
      </c>
      <c r="E29" s="23" t="n">
        <v>3</v>
      </c>
      <c r="F29" s="23" t="n">
        <v>4</v>
      </c>
      <c r="G29" s="23" t="n">
        <v>1</v>
      </c>
      <c r="H29" s="23" t="n">
        <v>0</v>
      </c>
      <c r="I29" s="23" t="n">
        <v>0</v>
      </c>
      <c r="J29" s="23" t="n">
        <v>2</v>
      </c>
      <c r="K29" s="23" t="n">
        <v>0</v>
      </c>
      <c r="L29" s="23" t="n">
        <v>0</v>
      </c>
      <c r="M29" s="24"/>
      <c r="N29" s="24"/>
      <c r="O29" s="24"/>
      <c r="P29" s="24"/>
      <c r="Q29" s="24"/>
      <c r="R29" s="24"/>
      <c r="S29" s="24"/>
      <c r="T29" s="25" t="n">
        <f aca="false">SUM(B29:L29)</f>
        <v>21</v>
      </c>
      <c r="U29" s="23"/>
      <c r="V29" s="26" t="n">
        <v>0.4286</v>
      </c>
      <c r="W29" s="27" t="s">
        <v>29</v>
      </c>
      <c r="X29" s="28" t="s">
        <v>117</v>
      </c>
      <c r="Y29" s="29" t="s">
        <v>90</v>
      </c>
      <c r="Z29" s="28" t="s">
        <v>37</v>
      </c>
      <c r="AA29" s="30" t="s">
        <v>23</v>
      </c>
      <c r="AB29" s="30" t="n">
        <v>7</v>
      </c>
      <c r="AC29" s="31" t="s">
        <v>83</v>
      </c>
      <c r="AD29" s="32" t="s">
        <v>25</v>
      </c>
      <c r="AE29" s="32" t="s">
        <v>26</v>
      </c>
      <c r="AF29" s="32" t="s">
        <v>27</v>
      </c>
    </row>
    <row r="30" customFormat="false" ht="18" hidden="false" customHeight="true" outlineLevel="0" collapsed="false">
      <c r="A30" s="23" t="s">
        <v>118</v>
      </c>
      <c r="B30" s="23" t="n">
        <v>4</v>
      </c>
      <c r="C30" s="23" t="n">
        <v>3</v>
      </c>
      <c r="D30" s="23" t="n">
        <v>5</v>
      </c>
      <c r="E30" s="23" t="n">
        <v>5</v>
      </c>
      <c r="F30" s="23" t="n">
        <v>4</v>
      </c>
      <c r="G30" s="23" t="n">
        <v>2</v>
      </c>
      <c r="H30" s="23" t="n">
        <v>0</v>
      </c>
      <c r="I30" s="23" t="n">
        <v>2</v>
      </c>
      <c r="J30" s="23" t="n">
        <v>2</v>
      </c>
      <c r="K30" s="23" t="n">
        <v>0</v>
      </c>
      <c r="L30" s="23" t="n">
        <v>2</v>
      </c>
      <c r="M30" s="24"/>
      <c r="N30" s="24"/>
      <c r="O30" s="24"/>
      <c r="P30" s="24"/>
      <c r="Q30" s="24"/>
      <c r="R30" s="24"/>
      <c r="S30" s="24"/>
      <c r="T30" s="25" t="n">
        <f aca="false">SUM(B30:L30)</f>
        <v>29</v>
      </c>
      <c r="U30" s="23"/>
      <c r="V30" s="26" t="n">
        <v>0.5918</v>
      </c>
      <c r="W30" s="27" t="s">
        <v>39</v>
      </c>
      <c r="X30" s="28" t="s">
        <v>119</v>
      </c>
      <c r="Y30" s="29" t="s">
        <v>120</v>
      </c>
      <c r="Z30" s="28" t="s">
        <v>121</v>
      </c>
      <c r="AA30" s="30" t="s">
        <v>23</v>
      </c>
      <c r="AB30" s="30" t="n">
        <v>7</v>
      </c>
      <c r="AC30" s="31" t="s">
        <v>83</v>
      </c>
      <c r="AD30" s="32" t="s">
        <v>25</v>
      </c>
      <c r="AE30" s="32" t="s">
        <v>26</v>
      </c>
      <c r="AF30" s="32" t="s">
        <v>27</v>
      </c>
    </row>
    <row r="31" customFormat="false" ht="18" hidden="false" customHeight="true" outlineLevel="0" collapsed="false">
      <c r="A31" s="23" t="s">
        <v>122</v>
      </c>
      <c r="B31" s="23" t="n">
        <v>9</v>
      </c>
      <c r="C31" s="23" t="n">
        <v>2</v>
      </c>
      <c r="D31" s="23" t="n">
        <v>3</v>
      </c>
      <c r="E31" s="23" t="n">
        <v>2</v>
      </c>
      <c r="F31" s="23" t="n">
        <v>4</v>
      </c>
      <c r="G31" s="23" t="n">
        <v>0</v>
      </c>
      <c r="H31" s="23" t="n">
        <v>1</v>
      </c>
      <c r="I31" s="23" t="n">
        <v>2</v>
      </c>
      <c r="J31" s="23" t="n">
        <v>2</v>
      </c>
      <c r="K31" s="23" t="n">
        <v>0</v>
      </c>
      <c r="L31" s="23" t="n">
        <v>1</v>
      </c>
      <c r="M31" s="24"/>
      <c r="N31" s="24"/>
      <c r="O31" s="24"/>
      <c r="P31" s="24"/>
      <c r="Q31" s="24"/>
      <c r="R31" s="24"/>
      <c r="S31" s="24"/>
      <c r="T31" s="25" t="n">
        <f aca="false">SUM(B31:L31)</f>
        <v>26</v>
      </c>
      <c r="U31" s="23" t="n">
        <v>3</v>
      </c>
      <c r="V31" s="26" t="n">
        <v>0.5306</v>
      </c>
      <c r="W31" s="27" t="s">
        <v>19</v>
      </c>
      <c r="X31" s="28" t="s">
        <v>123</v>
      </c>
      <c r="Y31" s="29" t="s">
        <v>41</v>
      </c>
      <c r="Z31" s="28" t="s">
        <v>124</v>
      </c>
      <c r="AA31" s="30" t="s">
        <v>23</v>
      </c>
      <c r="AB31" s="30" t="n">
        <v>7</v>
      </c>
      <c r="AC31" s="31" t="s">
        <v>115</v>
      </c>
      <c r="AD31" s="32" t="s">
        <v>25</v>
      </c>
      <c r="AE31" s="32" t="s">
        <v>26</v>
      </c>
      <c r="AF31" s="32" t="s">
        <v>27</v>
      </c>
    </row>
    <row r="32" customFormat="false" ht="18" hidden="false" customHeight="true" outlineLevel="0" collapsed="false">
      <c r="A32" s="23" t="s">
        <v>125</v>
      </c>
      <c r="B32" s="23" t="n">
        <v>10</v>
      </c>
      <c r="C32" s="23" t="n">
        <v>3</v>
      </c>
      <c r="D32" s="23" t="n">
        <v>5</v>
      </c>
      <c r="E32" s="23" t="n">
        <v>4</v>
      </c>
      <c r="F32" s="23" t="n">
        <v>4</v>
      </c>
      <c r="G32" s="23" t="n">
        <v>0</v>
      </c>
      <c r="H32" s="23" t="n">
        <v>0</v>
      </c>
      <c r="I32" s="23" t="n">
        <v>2</v>
      </c>
      <c r="J32" s="23" t="n">
        <v>2</v>
      </c>
      <c r="K32" s="23" t="n">
        <v>0</v>
      </c>
      <c r="L32" s="23" t="n">
        <v>0</v>
      </c>
      <c r="M32" s="24"/>
      <c r="N32" s="24"/>
      <c r="O32" s="24"/>
      <c r="P32" s="24"/>
      <c r="Q32" s="24"/>
      <c r="R32" s="24"/>
      <c r="S32" s="24"/>
      <c r="T32" s="25" t="n">
        <f aca="false">SUM(B32:L32)</f>
        <v>30</v>
      </c>
      <c r="U32" s="23" t="n">
        <v>1</v>
      </c>
      <c r="V32" s="26" t="n">
        <v>0.6122</v>
      </c>
      <c r="W32" s="27" t="s">
        <v>39</v>
      </c>
      <c r="X32" s="28" t="s">
        <v>126</v>
      </c>
      <c r="Y32" s="29" t="s">
        <v>127</v>
      </c>
      <c r="Z32" s="28" t="s">
        <v>110</v>
      </c>
      <c r="AA32" s="30" t="s">
        <v>23</v>
      </c>
      <c r="AB32" s="30" t="n">
        <v>7</v>
      </c>
      <c r="AC32" s="31" t="s">
        <v>115</v>
      </c>
      <c r="AD32" s="32" t="s">
        <v>25</v>
      </c>
      <c r="AE32" s="32" t="s">
        <v>26</v>
      </c>
      <c r="AF32" s="32" t="s">
        <v>27</v>
      </c>
    </row>
    <row r="33" customFormat="false" ht="18" hidden="false" customHeight="true" outlineLevel="0" collapsed="false">
      <c r="A33" s="23" t="s">
        <v>128</v>
      </c>
      <c r="B33" s="23" t="n">
        <v>6</v>
      </c>
      <c r="C33" s="23" t="n">
        <v>4</v>
      </c>
      <c r="D33" s="23" t="n">
        <v>5</v>
      </c>
      <c r="E33" s="23" t="n">
        <v>3</v>
      </c>
      <c r="F33" s="23" t="n">
        <v>4</v>
      </c>
      <c r="G33" s="23" t="n">
        <v>0</v>
      </c>
      <c r="H33" s="23" t="n">
        <v>0</v>
      </c>
      <c r="I33" s="23" t="n">
        <v>2</v>
      </c>
      <c r="J33" s="23" t="n">
        <v>2</v>
      </c>
      <c r="K33" s="23" t="n">
        <v>0</v>
      </c>
      <c r="L33" s="23" t="n">
        <v>1</v>
      </c>
      <c r="M33" s="24"/>
      <c r="N33" s="24"/>
      <c r="O33" s="24"/>
      <c r="P33" s="24"/>
      <c r="Q33" s="24"/>
      <c r="R33" s="24"/>
      <c r="S33" s="24"/>
      <c r="T33" s="25" t="n">
        <f aca="false">SUM(B33:L33)</f>
        <v>27</v>
      </c>
      <c r="U33" s="23" t="n">
        <v>2</v>
      </c>
      <c r="V33" s="26" t="n">
        <v>0.551</v>
      </c>
      <c r="W33" s="27" t="s">
        <v>19</v>
      </c>
      <c r="X33" s="28" t="s">
        <v>129</v>
      </c>
      <c r="Y33" s="29" t="s">
        <v>130</v>
      </c>
      <c r="Z33" s="28" t="s">
        <v>131</v>
      </c>
      <c r="AA33" s="30" t="s">
        <v>23</v>
      </c>
      <c r="AB33" s="30" t="n">
        <v>7</v>
      </c>
      <c r="AC33" s="31" t="s">
        <v>115</v>
      </c>
      <c r="AD33" s="32" t="s">
        <v>25</v>
      </c>
      <c r="AE33" s="32" t="s">
        <v>26</v>
      </c>
      <c r="AF33" s="32" t="s">
        <v>27</v>
      </c>
    </row>
    <row r="34" s="51" customFormat="true" ht="18" hidden="false" customHeight="true" outlineLevel="0" collapsed="false">
      <c r="A34" s="41" t="s">
        <v>132</v>
      </c>
      <c r="B34" s="16" t="n">
        <v>4</v>
      </c>
      <c r="C34" s="16" t="n">
        <v>0</v>
      </c>
      <c r="D34" s="16" t="n">
        <v>3</v>
      </c>
      <c r="E34" s="16" t="n">
        <v>2</v>
      </c>
      <c r="F34" s="16" t="n">
        <v>4</v>
      </c>
      <c r="G34" s="16" t="n">
        <v>2</v>
      </c>
      <c r="H34" s="16" t="n">
        <v>0</v>
      </c>
      <c r="I34" s="16" t="n">
        <v>2</v>
      </c>
      <c r="J34" s="16" t="n">
        <v>2</v>
      </c>
      <c r="K34" s="41" t="n">
        <v>0</v>
      </c>
      <c r="L34" s="42"/>
      <c r="M34" s="42"/>
      <c r="N34" s="42"/>
      <c r="O34" s="42"/>
      <c r="P34" s="42"/>
      <c r="Q34" s="42"/>
      <c r="R34" s="42"/>
      <c r="S34" s="42"/>
      <c r="T34" s="43" t="n">
        <f aca="false">SUM(B34:K34)</f>
        <v>19</v>
      </c>
      <c r="U34" s="41" t="n">
        <v>1</v>
      </c>
      <c r="V34" s="44" t="n">
        <f aca="false">T34/46</f>
        <v>0.41304347826087</v>
      </c>
      <c r="W34" s="45" t="s">
        <v>19</v>
      </c>
      <c r="X34" s="46" t="s">
        <v>133</v>
      </c>
      <c r="Y34" s="47" t="s">
        <v>134</v>
      </c>
      <c r="Z34" s="46" t="s">
        <v>135</v>
      </c>
      <c r="AA34" s="48" t="s">
        <v>23</v>
      </c>
      <c r="AB34" s="48" t="n">
        <v>8</v>
      </c>
      <c r="AC34" s="49" t="s">
        <v>95</v>
      </c>
      <c r="AD34" s="50" t="s">
        <v>136</v>
      </c>
      <c r="AE34" s="50" t="s">
        <v>113</v>
      </c>
      <c r="AF34" s="50" t="s">
        <v>137</v>
      </c>
    </row>
    <row r="35" s="51" customFormat="true" ht="18" hidden="false" customHeight="true" outlineLevel="0" collapsed="false">
      <c r="A35" s="52" t="s">
        <v>138</v>
      </c>
      <c r="B35" s="52" t="n">
        <v>17</v>
      </c>
      <c r="C35" s="52" t="n">
        <v>0</v>
      </c>
      <c r="D35" s="52" t="n">
        <v>3</v>
      </c>
      <c r="E35" s="52" t="n">
        <v>10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53" t="n">
        <f aca="false">B35+C35+D35+E35</f>
        <v>30</v>
      </c>
      <c r="U35" s="52" t="n">
        <v>1</v>
      </c>
      <c r="V35" s="54" t="n">
        <v>0.5263</v>
      </c>
      <c r="W35" s="55" t="s">
        <v>39</v>
      </c>
      <c r="X35" s="56" t="s">
        <v>139</v>
      </c>
      <c r="Y35" s="57" t="s">
        <v>140</v>
      </c>
      <c r="Z35" s="56" t="s">
        <v>141</v>
      </c>
      <c r="AA35" s="58" t="s">
        <v>23</v>
      </c>
      <c r="AB35" s="58" t="n">
        <v>9</v>
      </c>
      <c r="AC35" s="59" t="s">
        <v>83</v>
      </c>
      <c r="AD35" s="60" t="s">
        <v>25</v>
      </c>
      <c r="AE35" s="60" t="s">
        <v>26</v>
      </c>
      <c r="AF35" s="60" t="s">
        <v>27</v>
      </c>
    </row>
    <row r="36" s="51" customFormat="true" ht="18" hidden="false" customHeight="true" outlineLevel="0" collapsed="false">
      <c r="A36" s="52" t="s">
        <v>142</v>
      </c>
      <c r="B36" s="52" t="n">
        <v>10</v>
      </c>
      <c r="C36" s="52" t="n">
        <v>0</v>
      </c>
      <c r="D36" s="52" t="n">
        <v>0</v>
      </c>
      <c r="E36" s="52" t="n">
        <v>10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53" t="n">
        <f aca="false">B36+C36+D36+E36</f>
        <v>20</v>
      </c>
      <c r="U36" s="52"/>
      <c r="V36" s="54" t="n">
        <f aca="false">T36/53</f>
        <v>0.377358490566038</v>
      </c>
      <c r="W36" s="55" t="s">
        <v>29</v>
      </c>
      <c r="X36" s="56" t="s">
        <v>143</v>
      </c>
      <c r="Y36" s="57" t="s">
        <v>144</v>
      </c>
      <c r="Z36" s="56" t="s">
        <v>145</v>
      </c>
      <c r="AA36" s="58" t="s">
        <v>23</v>
      </c>
      <c r="AB36" s="58" t="n">
        <v>9</v>
      </c>
      <c r="AC36" s="59" t="s">
        <v>83</v>
      </c>
      <c r="AD36" s="60" t="s">
        <v>25</v>
      </c>
      <c r="AE36" s="60" t="s">
        <v>26</v>
      </c>
      <c r="AF36" s="60" t="s">
        <v>27</v>
      </c>
    </row>
    <row r="37" s="51" customFormat="true" ht="18" hidden="false" customHeight="true" outlineLevel="0" collapsed="false">
      <c r="A37" s="41" t="s">
        <v>146</v>
      </c>
      <c r="B37" s="41" t="n">
        <v>6</v>
      </c>
      <c r="C37" s="41" t="n">
        <v>0</v>
      </c>
      <c r="D37" s="41" t="n">
        <v>1</v>
      </c>
      <c r="E37" s="41" t="n">
        <v>0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1" t="n">
        <f aca="false">B37+C37+D37+E37</f>
        <v>7</v>
      </c>
      <c r="U37" s="41"/>
      <c r="V37" s="44" t="n">
        <f aca="false">T37/52</f>
        <v>0.134615384615385</v>
      </c>
      <c r="W37" s="45" t="s">
        <v>29</v>
      </c>
      <c r="X37" s="46" t="s">
        <v>147</v>
      </c>
      <c r="Y37" s="47" t="s">
        <v>148</v>
      </c>
      <c r="Z37" s="46" t="s">
        <v>68</v>
      </c>
      <c r="AA37" s="48" t="s">
        <v>23</v>
      </c>
      <c r="AB37" s="48" t="n">
        <v>10</v>
      </c>
      <c r="AC37" s="49" t="s">
        <v>33</v>
      </c>
      <c r="AD37" s="50" t="s">
        <v>47</v>
      </c>
      <c r="AE37" s="50" t="s">
        <v>48</v>
      </c>
      <c r="AF37" s="50" t="s">
        <v>49</v>
      </c>
    </row>
    <row r="38" s="51" customFormat="true" ht="18" hidden="false" customHeight="true" outlineLevel="0" collapsed="false">
      <c r="A38" s="41" t="s">
        <v>149</v>
      </c>
      <c r="B38" s="41" t="n">
        <v>7</v>
      </c>
      <c r="C38" s="41" t="n">
        <v>0</v>
      </c>
      <c r="D38" s="41" t="n">
        <v>1</v>
      </c>
      <c r="E38" s="41" t="n">
        <v>0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1" t="n">
        <f aca="false">B38+C38+D38+E38</f>
        <v>8</v>
      </c>
      <c r="U38" s="41"/>
      <c r="V38" s="44" t="n">
        <f aca="false">T38/52</f>
        <v>0.153846153846154</v>
      </c>
      <c r="W38" s="45" t="s">
        <v>29</v>
      </c>
      <c r="X38" s="46" t="s">
        <v>104</v>
      </c>
      <c r="Y38" s="47" t="s">
        <v>150</v>
      </c>
      <c r="Z38" s="46" t="s">
        <v>106</v>
      </c>
      <c r="AA38" s="48" t="s">
        <v>23</v>
      </c>
      <c r="AB38" s="48" t="n">
        <v>10</v>
      </c>
      <c r="AC38" s="49" t="s">
        <v>33</v>
      </c>
      <c r="AD38" s="50" t="s">
        <v>47</v>
      </c>
      <c r="AE38" s="50" t="s">
        <v>48</v>
      </c>
      <c r="AF38" s="50" t="s">
        <v>49</v>
      </c>
    </row>
    <row r="39" s="51" customFormat="true" ht="18" hidden="false" customHeight="true" outlineLevel="0" collapsed="false">
      <c r="A39" s="41" t="s">
        <v>151</v>
      </c>
      <c r="B39" s="41" t="n">
        <v>7</v>
      </c>
      <c r="C39" s="41" t="n">
        <v>0</v>
      </c>
      <c r="D39" s="41" t="n">
        <v>1</v>
      </c>
      <c r="E39" s="41" t="n">
        <v>0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1" t="n">
        <f aca="false">B39+C39+D39+E39</f>
        <v>8</v>
      </c>
      <c r="U39" s="41"/>
      <c r="V39" s="44" t="n">
        <f aca="false">T39/52</f>
        <v>0.153846153846154</v>
      </c>
      <c r="W39" s="45" t="s">
        <v>29</v>
      </c>
      <c r="X39" s="46" t="s">
        <v>152</v>
      </c>
      <c r="Y39" s="47" t="s">
        <v>45</v>
      </c>
      <c r="Z39" s="46" t="s">
        <v>110</v>
      </c>
      <c r="AA39" s="48" t="s">
        <v>23</v>
      </c>
      <c r="AB39" s="48" t="n">
        <v>10</v>
      </c>
      <c r="AC39" s="49" t="s">
        <v>33</v>
      </c>
      <c r="AD39" s="50" t="s">
        <v>47</v>
      </c>
      <c r="AE39" s="50" t="s">
        <v>48</v>
      </c>
      <c r="AF39" s="50" t="s">
        <v>49</v>
      </c>
    </row>
    <row r="40" s="51" customFormat="true" ht="18" hidden="false" customHeight="true" outlineLevel="0" collapsed="false">
      <c r="A40" s="52" t="s">
        <v>153</v>
      </c>
      <c r="B40" s="52" t="n">
        <v>11</v>
      </c>
      <c r="C40" s="52" t="n">
        <v>12</v>
      </c>
      <c r="D40" s="52" t="n">
        <v>0</v>
      </c>
      <c r="E40" s="52" t="n">
        <v>0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52" t="n">
        <f aca="false">B40+C40+D40+E40</f>
        <v>23</v>
      </c>
      <c r="U40" s="52" t="n">
        <v>2</v>
      </c>
      <c r="V40" s="54" t="n">
        <f aca="false">T40/52</f>
        <v>0.442307692307692</v>
      </c>
      <c r="W40" s="55" t="s">
        <v>19</v>
      </c>
      <c r="X40" s="56" t="s">
        <v>154</v>
      </c>
      <c r="Y40" s="57" t="s">
        <v>130</v>
      </c>
      <c r="Z40" s="56" t="s">
        <v>155</v>
      </c>
      <c r="AA40" s="58" t="s">
        <v>23</v>
      </c>
      <c r="AB40" s="58" t="n">
        <v>11</v>
      </c>
      <c r="AC40" s="59" t="s">
        <v>33</v>
      </c>
      <c r="AD40" s="60" t="s">
        <v>47</v>
      </c>
      <c r="AE40" s="60" t="s">
        <v>48</v>
      </c>
      <c r="AF40" s="60" t="s">
        <v>49</v>
      </c>
    </row>
    <row r="41" s="51" customFormat="true" ht="18" hidden="false" customHeight="true" outlineLevel="0" collapsed="false">
      <c r="A41" s="52" t="s">
        <v>156</v>
      </c>
      <c r="B41" s="52" t="n">
        <v>17</v>
      </c>
      <c r="C41" s="52" t="n">
        <v>12</v>
      </c>
      <c r="D41" s="52" t="n">
        <v>7</v>
      </c>
      <c r="E41" s="52" t="n">
        <v>10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52" t="n">
        <f aca="false">B41+C41+D41+E41</f>
        <v>46</v>
      </c>
      <c r="U41" s="52" t="n">
        <v>1</v>
      </c>
      <c r="V41" s="54" t="n">
        <f aca="false">T41/52</f>
        <v>0.884615384615385</v>
      </c>
      <c r="W41" s="55" t="s">
        <v>39</v>
      </c>
      <c r="X41" s="56" t="s">
        <v>157</v>
      </c>
      <c r="Y41" s="57" t="s">
        <v>148</v>
      </c>
      <c r="Z41" s="56" t="s">
        <v>158</v>
      </c>
      <c r="AA41" s="58" t="s">
        <v>23</v>
      </c>
      <c r="AB41" s="58" t="n">
        <v>11</v>
      </c>
      <c r="AC41" s="59" t="s">
        <v>83</v>
      </c>
      <c r="AD41" s="60" t="s">
        <v>47</v>
      </c>
      <c r="AE41" s="60" t="s">
        <v>48</v>
      </c>
      <c r="AF41" s="60" t="s">
        <v>49</v>
      </c>
    </row>
    <row r="43" customFormat="false" ht="15" hidden="false" customHeight="false" outlineLevel="0" collapsed="false">
      <c r="A43" s="1" t="s">
        <v>159</v>
      </c>
    </row>
    <row r="44" customFormat="false" ht="15" hidden="false" customHeight="false" outlineLevel="0" collapsed="false">
      <c r="A44" s="1" t="s">
        <v>160</v>
      </c>
    </row>
  </sheetData>
  <mergeCells count="16">
    <mergeCell ref="A3:X3"/>
    <mergeCell ref="A4:A6"/>
    <mergeCell ref="B4:S5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dataValidations count="26">
    <dataValidation allowBlank="true" operator="between" showDropDown="false" showErrorMessage="true" showInputMessage="true" sqref="F7:F34 K34" type="whole">
      <formula1>0</formula1>
      <formula2>4</formula2>
    </dataValidation>
    <dataValidation allowBlank="true" operator="between" showDropDown="false" showErrorMessage="true" showInputMessage="true" sqref="L28:L33" type="whole">
      <formula1>0</formula1>
      <formula2>3</formula2>
    </dataValidation>
    <dataValidation allowBlank="true" operator="between" showDropDown="false" showErrorMessage="true" showInputMessage="true" sqref="C28:E34" type="whole">
      <formula1>0</formula1>
      <formula2>5</formula2>
    </dataValidation>
    <dataValidation allowBlank="true" operator="between" showDropDown="false" showErrorMessage="true" showInputMessage="true" sqref="D7:D27 E35:E41" type="whole">
      <formula1>0</formula1>
      <formula2>10</formula2>
    </dataValidation>
    <dataValidation allowBlank="true" operator="between" showDropDown="false" showErrorMessage="true" showInputMessage="true" sqref="V28:V33" type="custom">
      <formula1>T7/64</formula1>
      <formula2>0</formula2>
    </dataValidation>
    <dataValidation allowBlank="true" operator="between" showDropDown="false" showErrorMessage="true" showInputMessage="true" sqref="B7:B27 B35:B41" type="whole">
      <formula1>0</formula1>
      <formula2>20</formula2>
    </dataValidation>
    <dataValidation allowBlank="true" operator="equal" showDropDown="false" showErrorMessage="true" showInputMessage="true" sqref="G7:S27 M28:S33 L34:S34 F35:S41" type="whole">
      <formula1>0</formula1>
      <formula2>0</formula2>
    </dataValidation>
    <dataValidation allowBlank="true" operator="between" showDropDown="false" showErrorMessage="true" showInputMessage="true" sqref="T7:T27" type="custom">
      <formula1>B44+C44+D44+E44+F44</formula1>
      <formula2>0</formula2>
    </dataValidation>
    <dataValidation allowBlank="true" operator="between" showDropDown="false" showErrorMessage="true" showInputMessage="true" sqref="V7:V27" type="custom">
      <formula1>T136/44</formula1>
      <formula2>0</formula2>
    </dataValidation>
    <dataValidation allowBlank="true" operator="between" showDropDown="false" showErrorMessage="true" showInputMessage="true" sqref="B28:B34" type="whole">
      <formula1>0</formula1>
      <formula2>15</formula2>
    </dataValidation>
    <dataValidation allowBlank="true" operator="between" showDropDown="false" showErrorMessage="true" showInputMessage="true" sqref="J28:J33" type="whole">
      <formula1>0</formula1>
      <formula2>12</formula2>
    </dataValidation>
    <dataValidation allowBlank="true" operator="between" showDropDown="false" showErrorMessage="true" showInputMessage="true" sqref="K28:K33" type="whole">
      <formula1>0</formula1>
      <formula2>9</formula2>
    </dataValidation>
    <dataValidation allowBlank="true" operator="between" showDropDown="false" showErrorMessage="true" showInputMessage="true" sqref="T28:T33" type="custom">
      <formula1>SUM(B137:L137)</formula1>
      <formula2>0</formula2>
    </dataValidation>
    <dataValidation allowBlank="true" operator="between" showDropDown="false" showErrorMessage="true" showInputMessage="true" sqref="T34" type="custom">
      <formula1>SUM(B182:K182)</formula1>
      <formula2>0</formula2>
    </dataValidation>
    <dataValidation allowBlank="true" operator="between" showDropDown="false" showErrorMessage="true" showInputMessage="true" sqref="V34" type="custom">
      <formula1>T182/46</formula1>
      <formula2>0</formula2>
    </dataValidation>
    <dataValidation allowBlank="true" operator="between" showDropDown="false" showErrorMessage="true" showInputMessage="true" sqref="D35:D41" type="whole">
      <formula1>0</formula1>
      <formula2>7</formula2>
    </dataValidation>
    <dataValidation allowBlank="true" operator="between" showDropDown="false" showErrorMessage="true" showInputMessage="true" sqref="T35:T36" type="custom">
      <formula1>B224+C224+D224+E224</formula1>
      <formula2>0</formula2>
    </dataValidation>
    <dataValidation allowBlank="true" operator="between" showDropDown="false" showErrorMessage="true" showInputMessage="true" sqref="V35:V36" type="custom">
      <formula1>T224/53</formula1>
      <formula2>0</formula2>
    </dataValidation>
    <dataValidation allowBlank="true" operator="between" showDropDown="false" showErrorMessage="true" showInputMessage="true" sqref="V37:V41" type="custom">
      <formula1>T267/52</formula1>
      <formula2>0</formula2>
    </dataValidation>
    <dataValidation allowBlank="true" operator="between" showDropDown="false" showErrorMessage="true" showInputMessage="true" sqref="C7:C27" type="list">
      <formula1>Лист1!$A$1:$A$5</formula1>
      <formula2>0</formula2>
    </dataValidation>
    <dataValidation allowBlank="true" operator="between" showDropDown="false" showErrorMessage="true" showInputMessage="true" sqref="E7:E27" type="list">
      <formula1>Лист1!$B$1:$B$3</formula1>
      <formula2>0</formula2>
    </dataValidation>
    <dataValidation allowBlank="true" operator="between" showDropDown="false" showErrorMessage="true" showInputMessage="true" sqref="G28:I34 J34" type="list">
      <formula1>Лист1!$A$1:$A$2</formula1>
      <formula2>0</formula2>
    </dataValidation>
    <dataValidation allowBlank="true" operator="between" showDropDown="false" showErrorMessage="true" showInputMessage="true" sqref="C35:C36" type="list">
      <formula1>Лист1!$C$1:$C$5</formula1>
      <formula2>0</formula2>
    </dataValidation>
    <dataValidation allowBlank="true" operator="between" showDropDown="false" showErrorMessage="true" showInputMessage="true" sqref="C37:C41" type="list">
      <formula1>Лист1!$D$1:$D$6</formula1>
      <formula2>0</formula2>
    </dataValidation>
    <dataValidation allowBlank="true" operator="between" showDropDown="false" showErrorMessage="true" showInputMessage="true" sqref="W7:W41" type="list">
      <formula1>Лист1!$F$1:$F$3</formula1>
      <formula2>0</formula2>
    </dataValidation>
    <dataValidation allowBlank="true" operator="between" showDropDown="false" showErrorMessage="true" showInputMessage="true" sqref="AA7:AA41" type="list">
      <formula1>Лист1!$A$7:$A$60</formula1>
      <formula2>0</formula2>
    </dataValidation>
  </dataValidations>
  <printOptions headings="false" gridLines="false" gridLinesSet="true" horizontalCentered="false" verticalCentered="false"/>
  <pageMargins left="0.354166666666667" right="0.236111111111111" top="0.747916666666667" bottom="0.747916666666667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0"/>
  <sheetViews>
    <sheetView showFormulas="false" showGridLines="true" showRowColHeaders="true" showZeros="true" rightToLeft="false" tabSelected="false" showOutlineSymbols="true" defaultGridColor="true" view="normal" topLeftCell="A61" colorId="64" zoomScale="100" zoomScaleNormal="100" zoomScalePageLayoutView="100" workbookViewId="0">
      <selection pane="topLeft" activeCell="E28" activeCellId="0" sqref="E28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>
    <row r="1" customFormat="false" ht="15" hidden="false" customHeight="false" outlineLevel="0" collapsed="false">
      <c r="A1" s="0" t="n">
        <v>0</v>
      </c>
      <c r="B1" s="0" t="n">
        <v>0</v>
      </c>
      <c r="C1" s="0" t="n">
        <v>0</v>
      </c>
      <c r="D1" s="0" t="n">
        <v>0</v>
      </c>
      <c r="F1" s="0" t="s">
        <v>39</v>
      </c>
    </row>
    <row r="2" customFormat="false" ht="15" hidden="false" customHeight="false" outlineLevel="0" collapsed="false">
      <c r="A2" s="0" t="n">
        <v>2</v>
      </c>
      <c r="B2" s="0" t="n">
        <v>1</v>
      </c>
      <c r="C2" s="0" t="n">
        <v>4</v>
      </c>
      <c r="D2" s="0" t="n">
        <v>3</v>
      </c>
      <c r="F2" s="0" t="s">
        <v>19</v>
      </c>
    </row>
    <row r="3" customFormat="false" ht="15" hidden="false" customHeight="false" outlineLevel="0" collapsed="false">
      <c r="A3" s="0" t="n">
        <v>4</v>
      </c>
      <c r="B3" s="0" t="n">
        <v>2</v>
      </c>
      <c r="C3" s="0" t="n">
        <v>8</v>
      </c>
      <c r="D3" s="0" t="n">
        <v>6</v>
      </c>
      <c r="F3" s="0" t="s">
        <v>29</v>
      </c>
    </row>
    <row r="4" customFormat="false" ht="15" hidden="false" customHeight="false" outlineLevel="0" collapsed="false">
      <c r="A4" s="0" t="n">
        <v>6</v>
      </c>
      <c r="C4" s="0" t="n">
        <v>12</v>
      </c>
      <c r="D4" s="0" t="n">
        <v>9</v>
      </c>
    </row>
    <row r="5" customFormat="false" ht="15" hidden="false" customHeight="false" outlineLevel="0" collapsed="false">
      <c r="A5" s="0" t="n">
        <v>8</v>
      </c>
      <c r="C5" s="0" t="n">
        <v>16</v>
      </c>
      <c r="D5" s="0" t="n">
        <v>12</v>
      </c>
    </row>
    <row r="6" customFormat="false" ht="15" hidden="false" customHeight="false" outlineLevel="0" collapsed="false">
      <c r="D6" s="0" t="n">
        <v>15</v>
      </c>
    </row>
    <row r="7" customFormat="false" ht="15" hidden="false" customHeight="false" outlineLevel="0" collapsed="false">
      <c r="A7" s="0" t="s">
        <v>161</v>
      </c>
    </row>
    <row r="8" customFormat="false" ht="15" hidden="false" customHeight="false" outlineLevel="0" collapsed="false">
      <c r="A8" s="0" t="s">
        <v>162</v>
      </c>
    </row>
    <row r="9" customFormat="false" ht="15" hidden="false" customHeight="false" outlineLevel="0" collapsed="false">
      <c r="A9" s="0" t="s">
        <v>163</v>
      </c>
    </row>
    <row r="10" customFormat="false" ht="15" hidden="false" customHeight="false" outlineLevel="0" collapsed="false">
      <c r="A10" s="0" t="s">
        <v>164</v>
      </c>
    </row>
    <row r="11" customFormat="false" ht="15" hidden="false" customHeight="false" outlineLevel="0" collapsed="false">
      <c r="A11" s="0" t="s">
        <v>165</v>
      </c>
    </row>
    <row r="12" customFormat="false" ht="15" hidden="false" customHeight="false" outlineLevel="0" collapsed="false">
      <c r="A12" s="0" t="s">
        <v>166</v>
      </c>
    </row>
    <row r="13" customFormat="false" ht="15" hidden="false" customHeight="false" outlineLevel="0" collapsed="false">
      <c r="A13" s="0" t="s">
        <v>167</v>
      </c>
    </row>
    <row r="14" customFormat="false" ht="15" hidden="false" customHeight="false" outlineLevel="0" collapsed="false">
      <c r="A14" s="0" t="s">
        <v>168</v>
      </c>
    </row>
    <row r="15" customFormat="false" ht="15" hidden="false" customHeight="false" outlineLevel="0" collapsed="false">
      <c r="A15" s="0" t="s">
        <v>169</v>
      </c>
    </row>
    <row r="16" customFormat="false" ht="15" hidden="false" customHeight="false" outlineLevel="0" collapsed="false">
      <c r="A16" s="0" t="s">
        <v>170</v>
      </c>
    </row>
    <row r="17" customFormat="false" ht="15" hidden="false" customHeight="false" outlineLevel="0" collapsed="false">
      <c r="A17" s="0" t="s">
        <v>171</v>
      </c>
    </row>
    <row r="18" customFormat="false" ht="15" hidden="false" customHeight="false" outlineLevel="0" collapsed="false">
      <c r="A18" s="0" t="s">
        <v>172</v>
      </c>
    </row>
    <row r="19" customFormat="false" ht="15" hidden="false" customHeight="false" outlineLevel="0" collapsed="false">
      <c r="A19" s="0" t="s">
        <v>173</v>
      </c>
    </row>
    <row r="20" customFormat="false" ht="15" hidden="false" customHeight="false" outlineLevel="0" collapsed="false">
      <c r="A20" s="0" t="s">
        <v>174</v>
      </c>
    </row>
    <row r="21" customFormat="false" ht="15" hidden="false" customHeight="false" outlineLevel="0" collapsed="false">
      <c r="A21" s="0" t="s">
        <v>175</v>
      </c>
    </row>
    <row r="22" customFormat="false" ht="15" hidden="false" customHeight="false" outlineLevel="0" collapsed="false">
      <c r="A22" s="0" t="s">
        <v>176</v>
      </c>
    </row>
    <row r="23" customFormat="false" ht="15" hidden="false" customHeight="false" outlineLevel="0" collapsed="false">
      <c r="A23" s="0" t="s">
        <v>177</v>
      </c>
    </row>
    <row r="24" customFormat="false" ht="15" hidden="false" customHeight="false" outlineLevel="0" collapsed="false">
      <c r="A24" s="0" t="s">
        <v>178</v>
      </c>
    </row>
    <row r="25" customFormat="false" ht="15" hidden="false" customHeight="false" outlineLevel="0" collapsed="false">
      <c r="A25" s="0" t="s">
        <v>179</v>
      </c>
    </row>
    <row r="26" customFormat="false" ht="15" hidden="false" customHeight="false" outlineLevel="0" collapsed="false">
      <c r="A26" s="0" t="s">
        <v>180</v>
      </c>
    </row>
    <row r="27" customFormat="false" ht="15" hidden="false" customHeight="false" outlineLevel="0" collapsed="false">
      <c r="A27" s="0" t="s">
        <v>181</v>
      </c>
    </row>
    <row r="28" customFormat="false" ht="15" hidden="false" customHeight="false" outlineLevel="0" collapsed="false">
      <c r="A28" s="0" t="s">
        <v>182</v>
      </c>
    </row>
    <row r="29" customFormat="false" ht="15" hidden="false" customHeight="false" outlineLevel="0" collapsed="false">
      <c r="A29" s="0" t="s">
        <v>183</v>
      </c>
    </row>
    <row r="30" customFormat="false" ht="15" hidden="false" customHeight="false" outlineLevel="0" collapsed="false">
      <c r="A30" s="0" t="s">
        <v>184</v>
      </c>
    </row>
    <row r="31" customFormat="false" ht="15" hidden="false" customHeight="false" outlineLevel="0" collapsed="false">
      <c r="A31" s="0" t="s">
        <v>185</v>
      </c>
    </row>
    <row r="32" customFormat="false" ht="15" hidden="false" customHeight="false" outlineLevel="0" collapsed="false">
      <c r="A32" s="0" t="s">
        <v>186</v>
      </c>
    </row>
    <row r="33" customFormat="false" ht="15" hidden="false" customHeight="false" outlineLevel="0" collapsed="false">
      <c r="A33" s="0" t="s">
        <v>187</v>
      </c>
    </row>
    <row r="34" customFormat="false" ht="15" hidden="false" customHeight="false" outlineLevel="0" collapsed="false">
      <c r="A34" s="0" t="s">
        <v>188</v>
      </c>
    </row>
    <row r="35" customFormat="false" ht="15" hidden="false" customHeight="false" outlineLevel="0" collapsed="false">
      <c r="A35" s="0" t="s">
        <v>189</v>
      </c>
    </row>
    <row r="36" customFormat="false" ht="15" hidden="false" customHeight="false" outlineLevel="0" collapsed="false">
      <c r="A36" s="0" t="s">
        <v>190</v>
      </c>
    </row>
    <row r="37" customFormat="false" ht="15" hidden="false" customHeight="false" outlineLevel="0" collapsed="false">
      <c r="A37" s="0" t="s">
        <v>191</v>
      </c>
    </row>
    <row r="38" customFormat="false" ht="15" hidden="false" customHeight="false" outlineLevel="0" collapsed="false">
      <c r="A38" s="0" t="s">
        <v>192</v>
      </c>
    </row>
    <row r="39" customFormat="false" ht="15" hidden="false" customHeight="false" outlineLevel="0" collapsed="false">
      <c r="A39" s="0" t="s">
        <v>193</v>
      </c>
    </row>
    <row r="40" customFormat="false" ht="15" hidden="false" customHeight="false" outlineLevel="0" collapsed="false">
      <c r="A40" s="0" t="s">
        <v>194</v>
      </c>
    </row>
    <row r="41" customFormat="false" ht="15" hidden="false" customHeight="false" outlineLevel="0" collapsed="false">
      <c r="A41" s="0" t="s">
        <v>195</v>
      </c>
    </row>
    <row r="42" customFormat="false" ht="15" hidden="false" customHeight="false" outlineLevel="0" collapsed="false">
      <c r="A42" s="0" t="s">
        <v>196</v>
      </c>
    </row>
    <row r="43" customFormat="false" ht="15" hidden="false" customHeight="false" outlineLevel="0" collapsed="false">
      <c r="A43" s="0" t="s">
        <v>197</v>
      </c>
    </row>
    <row r="44" customFormat="false" ht="15" hidden="false" customHeight="false" outlineLevel="0" collapsed="false">
      <c r="A44" s="0" t="s">
        <v>198</v>
      </c>
    </row>
    <row r="45" customFormat="false" ht="15" hidden="false" customHeight="false" outlineLevel="0" collapsed="false">
      <c r="A45" s="0" t="s">
        <v>199</v>
      </c>
    </row>
    <row r="46" customFormat="false" ht="15" hidden="false" customHeight="false" outlineLevel="0" collapsed="false">
      <c r="A46" s="0" t="s">
        <v>200</v>
      </c>
    </row>
    <row r="47" customFormat="false" ht="15" hidden="false" customHeight="false" outlineLevel="0" collapsed="false">
      <c r="A47" s="0" t="s">
        <v>201</v>
      </c>
    </row>
    <row r="48" customFormat="false" ht="15" hidden="false" customHeight="false" outlineLevel="0" collapsed="false">
      <c r="A48" s="0" t="s">
        <v>202</v>
      </c>
    </row>
    <row r="49" customFormat="false" ht="15" hidden="false" customHeight="false" outlineLevel="0" collapsed="false">
      <c r="A49" s="0" t="s">
        <v>203</v>
      </c>
    </row>
    <row r="50" customFormat="false" ht="15" hidden="false" customHeight="false" outlineLevel="0" collapsed="false">
      <c r="A50" s="0" t="s">
        <v>204</v>
      </c>
    </row>
    <row r="51" customFormat="false" ht="15" hidden="false" customHeight="false" outlineLevel="0" collapsed="false">
      <c r="A51" s="0" t="s">
        <v>205</v>
      </c>
    </row>
    <row r="52" customFormat="false" ht="15" hidden="false" customHeight="false" outlineLevel="0" collapsed="false">
      <c r="A52" s="0" t="s">
        <v>206</v>
      </c>
    </row>
    <row r="53" customFormat="false" ht="15" hidden="false" customHeight="false" outlineLevel="0" collapsed="false">
      <c r="A53" s="0" t="s">
        <v>207</v>
      </c>
    </row>
    <row r="54" customFormat="false" ht="15" hidden="false" customHeight="false" outlineLevel="0" collapsed="false">
      <c r="A54" s="0" t="s">
        <v>208</v>
      </c>
    </row>
    <row r="55" customFormat="false" ht="15" hidden="false" customHeight="false" outlineLevel="0" collapsed="false">
      <c r="A55" s="0" t="s">
        <v>23</v>
      </c>
    </row>
    <row r="56" customFormat="false" ht="15" hidden="false" customHeight="false" outlineLevel="0" collapsed="false">
      <c r="A56" s="0" t="s">
        <v>209</v>
      </c>
    </row>
    <row r="57" customFormat="false" ht="15" hidden="false" customHeight="false" outlineLevel="0" collapsed="false">
      <c r="A57" s="0" t="s">
        <v>210</v>
      </c>
    </row>
    <row r="58" customFormat="false" ht="15" hidden="false" customHeight="false" outlineLevel="0" collapsed="false">
      <c r="A58" s="0" t="s">
        <v>211</v>
      </c>
    </row>
    <row r="59" customFormat="false" ht="15" hidden="false" customHeight="false" outlineLevel="0" collapsed="false">
      <c r="A59" s="0" t="s">
        <v>212</v>
      </c>
    </row>
    <row r="60" customFormat="false" ht="15" hidden="false" customHeight="false" outlineLevel="0" collapsed="false">
      <c r="A60" s="0" t="s">
        <v>213</v>
      </c>
    </row>
  </sheetData>
  <sheetProtection sheet="true" password="c0db" objects="true" scenarios="true" selectLockedCells="true" selectUn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User</dc:creator>
  <dc:description/>
  <dc:language>ru-RU</dc:language>
  <cp:lastModifiedBy/>
  <dcterms:modified xsi:type="dcterms:W3CDTF">2021-10-07T12:09:24Z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