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ВсОШ\История\"/>
    </mc:Choice>
  </mc:AlternateContent>
  <bookViews>
    <workbookView xWindow="0" yWindow="0" windowWidth="19200" windowHeight="11115" tabRatio="500"/>
  </bookViews>
  <sheets>
    <sheet name="история" sheetId="1" r:id="rId1"/>
    <sheet name="Лист1" sheetId="2" r:id="rId2"/>
  </sheets>
  <definedNames>
    <definedName name="_xlnm._FilterDatabase" localSheetId="0">история!#REF!</definedName>
    <definedName name="_xlnm.Print_Titles" localSheetId="0">история!$4:$6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9" i="1" l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P7" i="1"/>
  <c r="R7" i="1" s="1"/>
</calcChain>
</file>

<file path=xl/sharedStrings.xml><?xml version="1.0" encoding="utf-8"?>
<sst xmlns="http://schemas.openxmlformats.org/spreadsheetml/2006/main" count="280" uniqueCount="163">
  <si>
    <t>ПРОТОКОЛ</t>
  </si>
  <si>
    <r>
      <rPr>
        <sz val="14"/>
        <rFont val="Times New Roman"/>
        <family val="1"/>
        <charset val="204"/>
      </rP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(2021-2022уч.г.)</t>
    </r>
  </si>
  <si>
    <t>АНО СОШ «Росток»</t>
  </si>
  <si>
    <t>максимум:</t>
  </si>
  <si>
    <t>шифр</t>
  </si>
  <si>
    <t>количество баллов за задания*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</si>
  <si>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</si>
  <si>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</si>
  <si>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</si>
  <si>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</si>
  <si>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</si>
  <si>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</si>
  <si>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</si>
  <si>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</si>
  <si>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</si>
  <si>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</si>
  <si>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</si>
  <si>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</si>
  <si>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</si>
  <si>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и-5-01</t>
  </si>
  <si>
    <t>АНО СОШ "Росток"</t>
  </si>
  <si>
    <t>Иванов</t>
  </si>
  <si>
    <t>Андрей</t>
  </si>
  <si>
    <t>Александрович</t>
  </si>
  <si>
    <t>и-5-02</t>
  </si>
  <si>
    <t>и-5-03</t>
  </si>
  <si>
    <t>и-5-04</t>
  </si>
  <si>
    <t>и-5-05</t>
  </si>
  <si>
    <t>и-5-06</t>
  </si>
  <si>
    <t>и-5-07</t>
  </si>
  <si>
    <t>и-6-01</t>
  </si>
  <si>
    <t>и-6-02</t>
  </si>
  <si>
    <t>и-6-03</t>
  </si>
  <si>
    <t>и-6-04</t>
  </si>
  <si>
    <t>и-6-05</t>
  </si>
  <si>
    <t>и-7-01</t>
  </si>
  <si>
    <t>Панченко</t>
  </si>
  <si>
    <t>Александра</t>
  </si>
  <si>
    <t>Евгеньевна</t>
  </si>
  <si>
    <t>В</t>
  </si>
  <si>
    <t>Евченко</t>
  </si>
  <si>
    <t>Елена</t>
  </si>
  <si>
    <t>Владимировна</t>
  </si>
  <si>
    <t>и-7-02</t>
  </si>
  <si>
    <t>Куницын</t>
  </si>
  <si>
    <t>Степан</t>
  </si>
  <si>
    <t>Максимович</t>
  </si>
  <si>
    <t>А</t>
  </si>
  <si>
    <t>и-7-03</t>
  </si>
  <si>
    <t>Фомичёва</t>
  </si>
  <si>
    <t>Есения</t>
  </si>
  <si>
    <t>Сергеевна</t>
  </si>
  <si>
    <t>и-7-04</t>
  </si>
  <si>
    <t>Милютин</t>
  </si>
  <si>
    <t>Дмитрий</t>
  </si>
  <si>
    <t>Павлович</t>
  </si>
  <si>
    <t>и-7-05</t>
  </si>
  <si>
    <t>Радько</t>
  </si>
  <si>
    <t>Максим</t>
  </si>
  <si>
    <t>Антонович</t>
  </si>
  <si>
    <t>и-7-06</t>
  </si>
  <si>
    <t>Валентюк</t>
  </si>
  <si>
    <t>Ульяна</t>
  </si>
  <si>
    <t>Анатольевна</t>
  </si>
  <si>
    <t>Б</t>
  </si>
  <si>
    <t>и-7-07</t>
  </si>
  <si>
    <t>Антипина</t>
  </si>
  <si>
    <t>Елизавета</t>
  </si>
  <si>
    <t>Викторовна</t>
  </si>
  <si>
    <t>и-7-08</t>
  </si>
  <si>
    <t>Филиппов</t>
  </si>
  <si>
    <t>Ярослав</t>
  </si>
  <si>
    <t>и-8-01</t>
  </si>
  <si>
    <t>Асанова</t>
  </si>
  <si>
    <t>Малика</t>
  </si>
  <si>
    <t>и-9-01</t>
  </si>
  <si>
    <t>Гуляев</t>
  </si>
  <si>
    <t>Кирилл</t>
  </si>
  <si>
    <t>Дмитриевич</t>
  </si>
  <si>
    <t>и-9-02</t>
  </si>
  <si>
    <t>Сывороткин</t>
  </si>
  <si>
    <t>Сергеевич</t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</si>
  <si>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</si>
  <si>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</si>
  <si>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</si>
  <si>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</si>
  <si>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</si>
  <si>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</si>
  <si>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</si>
  <si>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</si>
  <si>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</si>
  <si>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</si>
  <si>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</si>
  <si>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</si>
  <si>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</si>
  <si>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</si>
  <si>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</si>
  <si>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</si>
  <si>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</si>
  <si>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</si>
  <si>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</si>
  <si>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</si>
  <si>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</si>
  <si>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</si>
  <si>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</si>
  <si>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</si>
  <si>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</si>
  <si>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</si>
  <si>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</si>
  <si>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</si>
  <si>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</si>
  <si>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</si>
  <si>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</si>
  <si>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</si>
  <si>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</si>
  <si>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</si>
  <si>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</si>
  <si>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</si>
  <si>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</si>
  <si>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</si>
  <si>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</si>
  <si>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</si>
  <si>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</si>
  <si>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</si>
  <si>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НОШ № 53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</si>
  <si>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</si>
  <si>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</si>
  <si>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</si>
  <si>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</si>
  <si>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</si>
  <si>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ГБОУ КО КШИ "АПКМК"</t>
  </si>
  <si>
    <t>ГАУ КО ОО ШИЛИ</t>
  </si>
  <si>
    <t>филиал НВМУ в г. Калининграде</t>
  </si>
  <si>
    <t>Православная гимназия</t>
  </si>
  <si>
    <t>АНО Лицей "Ганзейская ладья"</t>
  </si>
  <si>
    <t>Морозов</t>
  </si>
  <si>
    <t>Матвей</t>
  </si>
  <si>
    <t>Гусева-Соколова</t>
  </si>
  <si>
    <t xml:space="preserve">Уманский </t>
  </si>
  <si>
    <t xml:space="preserve">Марк </t>
  </si>
  <si>
    <t>Вячеславович</t>
  </si>
  <si>
    <t>Вахаевна</t>
  </si>
  <si>
    <t xml:space="preserve">Анищенко </t>
  </si>
  <si>
    <t>Ксения</t>
  </si>
  <si>
    <t xml:space="preserve">Усиков </t>
  </si>
  <si>
    <t>Илья</t>
  </si>
  <si>
    <t>Полина</t>
  </si>
  <si>
    <t>М</t>
  </si>
  <si>
    <t xml:space="preserve">Вихлянцева </t>
  </si>
  <si>
    <t>Мирослава</t>
  </si>
  <si>
    <t>Шарафутдинова</t>
  </si>
  <si>
    <t>Юлия</t>
  </si>
  <si>
    <t xml:space="preserve">Полунин </t>
  </si>
  <si>
    <t>Михаил</t>
  </si>
  <si>
    <t xml:space="preserve">Лесной </t>
  </si>
  <si>
    <t xml:space="preserve">Лев </t>
  </si>
  <si>
    <t>Соколов</t>
  </si>
  <si>
    <t xml:space="preserve">Радюк </t>
  </si>
  <si>
    <t>Амалия</t>
  </si>
  <si>
    <t>Александровна</t>
  </si>
  <si>
    <t>Макаровна</t>
  </si>
  <si>
    <t>Ильдаровна</t>
  </si>
  <si>
    <t>Кириллович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</si>
</sst>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7E4BD"/>
        <bgColor rgb="FFC3D69B"/>
      </patternFill>
    </fill>
    <fill>
      <patternFill patternType="solid">
        <fgColor rgb="FFC3D69B"/>
        <bgColor rgb="FFD7E4BD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0" fontId="7" fillId="0" borderId="7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9" fillId="0" borderId="0" xfId="0" applyFont="1"/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0" fontId="7" fillId="3" borderId="7" xfId="0" applyNumberFormat="1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10" fontId="7" fillId="0" borderId="7" xfId="0" applyNumberFormat="1" applyFont="1" applyBorder="1" applyAlignment="1">
      <alignment horizontal="center"/>
    </xf>
    <xf numFmtId="0" fontId="9" fillId="4" borderId="0" xfId="0" applyFont="1" applyFill="1"/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22"/>
  <sheetViews>
    <sheetView tabSelected="1" zoomScale="75" zoomScaleNormal="75" zoomScalePageLayoutView="75" workbookViewId="0">
      <pane ySplit="6" topLeftCell="A7" activePane="bottomLeft" state="frozen"/>
      <selection pane="bottomLeft" activeCell="V18" sqref="V18"/>
    </sheetView>
  </sheetViews>
  <sheetFormatPr defaultRowHeight="15" x14ac:dyDescent="0.25"/>
  <cols>
    <col min="1" max="1" width="11.42578125" style="1"/>
    <col min="2" max="15" width="6.140625" style="2" customWidth="1"/>
    <col min="16" max="16" width="15.7109375" style="2" customWidth="1"/>
    <col min="17" max="17" width="7.85546875" style="2" customWidth="1"/>
    <col min="18" max="18" width="13.7109375" customWidth="1"/>
    <col min="19" max="19" width="15.28515625" customWidth="1"/>
    <col min="20" max="20" width="25.28515625" style="3" customWidth="1"/>
    <col min="21" max="21" width="19.140625" style="3" customWidth="1"/>
    <col min="22" max="22" width="24.85546875" style="3" customWidth="1"/>
    <col min="23" max="23" width="30.28515625" style="4" customWidth="1"/>
    <col min="24" max="24" width="7.42578125" style="5" customWidth="1"/>
    <col min="25" max="25" width="9.42578125" style="5" customWidth="1"/>
    <col min="26" max="26" width="23.140625" style="3" customWidth="1"/>
    <col min="27" max="27" width="20.140625" style="3" customWidth="1"/>
    <col min="28" max="28" width="24.7109375" style="3" customWidth="1"/>
    <col min="29" max="166" width="8.85546875" style="6" customWidth="1"/>
    <col min="167" max="1025" width="8.85546875" customWidth="1"/>
  </cols>
  <sheetData>
    <row r="1" spans="1:28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7" t="s">
        <v>0</v>
      </c>
      <c r="T1" s="9"/>
      <c r="U1" s="9"/>
      <c r="V1" s="9"/>
      <c r="W1" s="7"/>
      <c r="X1" s="10"/>
      <c r="Y1" s="10"/>
      <c r="Z1" s="9"/>
      <c r="AA1" s="9"/>
      <c r="AB1" s="11"/>
    </row>
    <row r="2" spans="1:28" ht="20.2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7"/>
      <c r="R2" s="12"/>
      <c r="S2" s="13" t="s">
        <v>1</v>
      </c>
      <c r="T2" s="9"/>
      <c r="U2" s="9"/>
      <c r="V2" s="9"/>
      <c r="W2" s="7"/>
      <c r="X2" s="10"/>
      <c r="Y2" s="10"/>
      <c r="Z2" s="9"/>
      <c r="AA2" s="9"/>
      <c r="AB2" s="9"/>
    </row>
    <row r="3" spans="1:28" ht="18.75" x14ac:dyDescent="0.3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9" t="s">
        <v>3</v>
      </c>
      <c r="V3" s="14"/>
      <c r="W3" s="15"/>
      <c r="X3" s="16"/>
      <c r="Y3" s="16"/>
      <c r="Z3" s="17"/>
      <c r="AA3" s="9"/>
      <c r="AB3" s="9"/>
    </row>
    <row r="4" spans="1:28" ht="18.75" customHeight="1" x14ac:dyDescent="0.25">
      <c r="A4" s="46" t="s">
        <v>4</v>
      </c>
      <c r="B4" s="47" t="s">
        <v>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18"/>
      <c r="N4" s="18"/>
      <c r="O4" s="18"/>
      <c r="P4" s="46" t="s">
        <v>6</v>
      </c>
      <c r="Q4" s="46" t="s">
        <v>7</v>
      </c>
      <c r="R4" s="46" t="s">
        <v>8</v>
      </c>
      <c r="S4" s="47" t="s">
        <v>9</v>
      </c>
      <c r="T4" s="48" t="s">
        <v>10</v>
      </c>
      <c r="U4" s="50" t="s">
        <v>11</v>
      </c>
      <c r="V4" s="48" t="s">
        <v>12</v>
      </c>
      <c r="W4" s="51" t="s">
        <v>13</v>
      </c>
      <c r="X4" s="51" t="s">
        <v>14</v>
      </c>
      <c r="Y4" s="52" t="s">
        <v>15</v>
      </c>
      <c r="Z4" s="49" t="s">
        <v>16</v>
      </c>
      <c r="AA4" s="49" t="s">
        <v>17</v>
      </c>
      <c r="AB4" s="49" t="s">
        <v>18</v>
      </c>
    </row>
    <row r="5" spans="1:28" ht="15" customHeigh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19"/>
      <c r="N5" s="19"/>
      <c r="O5" s="19"/>
      <c r="P5" s="46"/>
      <c r="Q5" s="46"/>
      <c r="R5" s="46"/>
      <c r="S5" s="47"/>
      <c r="T5" s="48"/>
      <c r="U5" s="50"/>
      <c r="V5" s="48"/>
      <c r="W5" s="51"/>
      <c r="X5" s="51"/>
      <c r="Y5" s="52"/>
      <c r="Z5" s="49"/>
      <c r="AA5" s="49"/>
      <c r="AB5" s="49"/>
    </row>
    <row r="6" spans="1:28" ht="36" customHeight="1" x14ac:dyDescent="0.3">
      <c r="A6" s="46"/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46"/>
      <c r="Q6" s="46"/>
      <c r="R6" s="46"/>
      <c r="S6" s="47"/>
      <c r="T6" s="48"/>
      <c r="U6" s="50"/>
      <c r="V6" s="48"/>
      <c r="W6" s="51"/>
      <c r="X6" s="51"/>
      <c r="Y6" s="52"/>
      <c r="Z6" s="49"/>
      <c r="AA6" s="49"/>
      <c r="AB6" s="49"/>
    </row>
    <row r="7" spans="1:28" s="32" customFormat="1" ht="15.75" customHeight="1" x14ac:dyDescent="0.25">
      <c r="A7" s="21" t="s">
        <v>19</v>
      </c>
      <c r="B7" s="22">
        <v>12</v>
      </c>
      <c r="C7" s="22">
        <v>11</v>
      </c>
      <c r="D7" s="22">
        <v>0</v>
      </c>
      <c r="E7" s="22">
        <v>2</v>
      </c>
      <c r="F7" s="22">
        <v>3</v>
      </c>
      <c r="G7" s="22">
        <v>0</v>
      </c>
      <c r="H7" s="22">
        <v>0</v>
      </c>
      <c r="I7" s="23"/>
      <c r="J7" s="23"/>
      <c r="K7" s="23"/>
      <c r="L7" s="23"/>
      <c r="M7" s="23"/>
      <c r="N7" s="23"/>
      <c r="O7" s="23"/>
      <c r="P7" s="24">
        <f t="shared" ref="P7:P18" si="0">B7+C7+D7+E7+F7+G7+H7</f>
        <v>28</v>
      </c>
      <c r="Q7" s="24">
        <v>4</v>
      </c>
      <c r="R7" s="25">
        <f t="shared" ref="R7:R26" si="1">P7/100</f>
        <v>0.28000000000000003</v>
      </c>
      <c r="S7" s="26"/>
      <c r="T7" s="27" t="s">
        <v>135</v>
      </c>
      <c r="U7" s="28" t="s">
        <v>136</v>
      </c>
      <c r="V7" s="27" t="s">
        <v>46</v>
      </c>
      <c r="W7" s="29" t="s">
        <v>20</v>
      </c>
      <c r="X7" s="29">
        <v>5</v>
      </c>
      <c r="Y7" s="30" t="s">
        <v>47</v>
      </c>
      <c r="Z7" s="31" t="s">
        <v>21</v>
      </c>
      <c r="AA7" s="31" t="s">
        <v>22</v>
      </c>
      <c r="AB7" s="31" t="s">
        <v>23</v>
      </c>
    </row>
    <row r="8" spans="1:28" s="32" customFormat="1" ht="15.75" customHeight="1" x14ac:dyDescent="0.25">
      <c r="A8" s="21" t="s">
        <v>24</v>
      </c>
      <c r="B8" s="22">
        <v>9</v>
      </c>
      <c r="C8" s="22">
        <v>2</v>
      </c>
      <c r="D8" s="22">
        <v>0</v>
      </c>
      <c r="E8" s="22">
        <v>0</v>
      </c>
      <c r="F8" s="22">
        <v>3</v>
      </c>
      <c r="G8" s="22">
        <v>3</v>
      </c>
      <c r="H8" s="22">
        <v>0</v>
      </c>
      <c r="I8" s="23"/>
      <c r="J8" s="23"/>
      <c r="K8" s="23"/>
      <c r="L8" s="23"/>
      <c r="M8" s="23"/>
      <c r="N8" s="23"/>
      <c r="O8" s="23"/>
      <c r="P8" s="24">
        <f t="shared" si="0"/>
        <v>17</v>
      </c>
      <c r="Q8" s="24">
        <v>7</v>
      </c>
      <c r="R8" s="25">
        <f t="shared" si="1"/>
        <v>0.17</v>
      </c>
      <c r="S8" s="26"/>
      <c r="T8" s="27" t="s">
        <v>137</v>
      </c>
      <c r="U8" s="28" t="s">
        <v>62</v>
      </c>
      <c r="V8" s="27" t="s">
        <v>51</v>
      </c>
      <c r="W8" s="29" t="s">
        <v>20</v>
      </c>
      <c r="X8" s="29">
        <v>5</v>
      </c>
      <c r="Y8" s="30" t="s">
        <v>39</v>
      </c>
      <c r="Z8" s="31" t="s">
        <v>21</v>
      </c>
      <c r="AA8" s="31" t="s">
        <v>22</v>
      </c>
      <c r="AB8" s="31" t="s">
        <v>23</v>
      </c>
    </row>
    <row r="9" spans="1:28" s="32" customFormat="1" ht="15.75" customHeight="1" x14ac:dyDescent="0.25">
      <c r="A9" s="21" t="s">
        <v>25</v>
      </c>
      <c r="B9" s="22">
        <v>9</v>
      </c>
      <c r="C9" s="22">
        <v>0</v>
      </c>
      <c r="D9" s="22">
        <v>2</v>
      </c>
      <c r="E9" s="22">
        <v>10</v>
      </c>
      <c r="F9" s="22">
        <v>3</v>
      </c>
      <c r="G9" s="22">
        <v>3</v>
      </c>
      <c r="H9" s="22">
        <v>0</v>
      </c>
      <c r="I9" s="23"/>
      <c r="J9" s="23"/>
      <c r="K9" s="23"/>
      <c r="L9" s="23"/>
      <c r="M9" s="23"/>
      <c r="N9" s="23"/>
      <c r="O9" s="23"/>
      <c r="P9" s="24">
        <f t="shared" si="0"/>
        <v>27</v>
      </c>
      <c r="Q9" s="24">
        <v>5</v>
      </c>
      <c r="R9" s="25">
        <f t="shared" si="1"/>
        <v>0.27</v>
      </c>
      <c r="S9" s="26"/>
      <c r="T9" s="27" t="s">
        <v>138</v>
      </c>
      <c r="U9" s="28" t="s">
        <v>139</v>
      </c>
      <c r="V9" s="27" t="s">
        <v>140</v>
      </c>
      <c r="W9" s="29" t="s">
        <v>20</v>
      </c>
      <c r="X9" s="29">
        <v>5</v>
      </c>
      <c r="Y9" s="30" t="s">
        <v>147</v>
      </c>
      <c r="Z9" s="31" t="s">
        <v>21</v>
      </c>
      <c r="AA9" s="31" t="s">
        <v>22</v>
      </c>
      <c r="AB9" s="31" t="s">
        <v>23</v>
      </c>
    </row>
    <row r="10" spans="1:28" s="32" customFormat="1" ht="15.75" customHeight="1" x14ac:dyDescent="0.25">
      <c r="A10" s="21" t="s">
        <v>26</v>
      </c>
      <c r="B10" s="22">
        <v>9</v>
      </c>
      <c r="C10" s="22">
        <v>1</v>
      </c>
      <c r="D10" s="22">
        <v>10</v>
      </c>
      <c r="E10" s="22">
        <v>20</v>
      </c>
      <c r="F10" s="22">
        <v>0</v>
      </c>
      <c r="G10" s="22">
        <v>0</v>
      </c>
      <c r="H10" s="22">
        <v>0</v>
      </c>
      <c r="I10" s="23"/>
      <c r="J10" s="23"/>
      <c r="K10" s="23"/>
      <c r="L10" s="23"/>
      <c r="M10" s="23"/>
      <c r="N10" s="23"/>
      <c r="O10" s="23"/>
      <c r="P10" s="24">
        <f t="shared" si="0"/>
        <v>40</v>
      </c>
      <c r="Q10" s="24">
        <v>3</v>
      </c>
      <c r="R10" s="25">
        <f t="shared" si="1"/>
        <v>0.4</v>
      </c>
      <c r="S10" s="26"/>
      <c r="T10" s="27" t="s">
        <v>142</v>
      </c>
      <c r="U10" s="28" t="s">
        <v>143</v>
      </c>
      <c r="V10" s="27" t="s">
        <v>159</v>
      </c>
      <c r="W10" s="29" t="s">
        <v>20</v>
      </c>
      <c r="X10" s="29">
        <v>5</v>
      </c>
      <c r="Y10" s="30" t="s">
        <v>47</v>
      </c>
      <c r="Z10" s="31" t="s">
        <v>21</v>
      </c>
      <c r="AA10" s="31" t="s">
        <v>22</v>
      </c>
      <c r="AB10" s="31" t="s">
        <v>23</v>
      </c>
    </row>
    <row r="11" spans="1:28" s="32" customFormat="1" ht="15.75" customHeight="1" x14ac:dyDescent="0.25">
      <c r="A11" s="21" t="s">
        <v>27</v>
      </c>
      <c r="B11" s="22">
        <v>9</v>
      </c>
      <c r="C11" s="22">
        <v>15</v>
      </c>
      <c r="D11" s="22">
        <v>2</v>
      </c>
      <c r="E11" s="22">
        <v>10</v>
      </c>
      <c r="F11" s="22">
        <v>18</v>
      </c>
      <c r="G11" s="22">
        <v>3</v>
      </c>
      <c r="H11" s="22">
        <v>0</v>
      </c>
      <c r="I11" s="23"/>
      <c r="J11" s="23"/>
      <c r="K11" s="23"/>
      <c r="L11" s="23"/>
      <c r="M11" s="23"/>
      <c r="N11" s="23"/>
      <c r="O11" s="23"/>
      <c r="P11" s="24">
        <f t="shared" si="0"/>
        <v>57</v>
      </c>
      <c r="Q11" s="24">
        <v>1</v>
      </c>
      <c r="R11" s="25">
        <f t="shared" si="1"/>
        <v>0.56999999999999995</v>
      </c>
      <c r="S11" s="26"/>
      <c r="T11" s="27" t="s">
        <v>144</v>
      </c>
      <c r="U11" s="28" t="s">
        <v>145</v>
      </c>
      <c r="V11" s="27" t="s">
        <v>23</v>
      </c>
      <c r="W11" s="29" t="s">
        <v>20</v>
      </c>
      <c r="X11" s="29">
        <v>5</v>
      </c>
      <c r="Y11" s="30" t="s">
        <v>147</v>
      </c>
      <c r="Z11" s="31" t="s">
        <v>21</v>
      </c>
      <c r="AA11" s="31" t="s">
        <v>22</v>
      </c>
      <c r="AB11" s="31" t="s">
        <v>23</v>
      </c>
    </row>
    <row r="12" spans="1:28" s="32" customFormat="1" ht="15.75" customHeight="1" x14ac:dyDescent="0.25">
      <c r="A12" s="21" t="s">
        <v>28</v>
      </c>
      <c r="B12" s="22">
        <v>9</v>
      </c>
      <c r="C12" s="22">
        <v>2</v>
      </c>
      <c r="D12" s="22">
        <v>2</v>
      </c>
      <c r="E12" s="22">
        <v>10</v>
      </c>
      <c r="F12" s="22">
        <v>0</v>
      </c>
      <c r="G12" s="22">
        <v>3</v>
      </c>
      <c r="H12" s="22">
        <v>0</v>
      </c>
      <c r="I12" s="23"/>
      <c r="J12" s="23"/>
      <c r="K12" s="23"/>
      <c r="L12" s="23"/>
      <c r="M12" s="23"/>
      <c r="N12" s="23"/>
      <c r="O12" s="23"/>
      <c r="P12" s="24">
        <f t="shared" si="0"/>
        <v>26</v>
      </c>
      <c r="Q12" s="24">
        <v>6</v>
      </c>
      <c r="R12" s="25">
        <f t="shared" si="1"/>
        <v>0.26</v>
      </c>
      <c r="S12" s="26"/>
      <c r="T12" s="27" t="s">
        <v>137</v>
      </c>
      <c r="U12" s="28" t="s">
        <v>146</v>
      </c>
      <c r="V12" s="27" t="s">
        <v>51</v>
      </c>
      <c r="W12" s="29" t="s">
        <v>20</v>
      </c>
      <c r="X12" s="29">
        <v>5</v>
      </c>
      <c r="Y12" s="30" t="s">
        <v>39</v>
      </c>
      <c r="Z12" s="31" t="s">
        <v>21</v>
      </c>
      <c r="AA12" s="31" t="s">
        <v>22</v>
      </c>
      <c r="AB12" s="31" t="s">
        <v>23</v>
      </c>
    </row>
    <row r="13" spans="1:28" s="32" customFormat="1" ht="15.75" customHeight="1" x14ac:dyDescent="0.25">
      <c r="A13" s="21" t="s">
        <v>29</v>
      </c>
      <c r="B13" s="22">
        <v>15</v>
      </c>
      <c r="C13" s="22">
        <v>11</v>
      </c>
      <c r="D13" s="22">
        <v>2</v>
      </c>
      <c r="E13" s="22">
        <v>10</v>
      </c>
      <c r="F13" s="22">
        <v>6</v>
      </c>
      <c r="G13" s="22">
        <v>3</v>
      </c>
      <c r="H13" s="22">
        <v>0</v>
      </c>
      <c r="I13" s="23"/>
      <c r="J13" s="23"/>
      <c r="K13" s="23"/>
      <c r="L13" s="23"/>
      <c r="M13" s="23"/>
      <c r="N13" s="23"/>
      <c r="O13" s="23"/>
      <c r="P13" s="24">
        <f t="shared" si="0"/>
        <v>47</v>
      </c>
      <c r="Q13" s="24">
        <v>2</v>
      </c>
      <c r="R13" s="25">
        <f t="shared" si="1"/>
        <v>0.47</v>
      </c>
      <c r="S13" s="26"/>
      <c r="T13" s="27" t="s">
        <v>148</v>
      </c>
      <c r="U13" s="28" t="s">
        <v>149</v>
      </c>
      <c r="V13" s="27" t="s">
        <v>160</v>
      </c>
      <c r="W13" s="29" t="s">
        <v>20</v>
      </c>
      <c r="X13" s="29">
        <v>5</v>
      </c>
      <c r="Y13" s="30" t="s">
        <v>47</v>
      </c>
      <c r="Z13" s="31" t="s">
        <v>21</v>
      </c>
      <c r="AA13" s="31" t="s">
        <v>22</v>
      </c>
      <c r="AB13" s="31" t="s">
        <v>23</v>
      </c>
    </row>
    <row r="14" spans="1:28" s="32" customFormat="1" ht="15.75" customHeight="1" x14ac:dyDescent="0.25">
      <c r="A14" s="33" t="s">
        <v>30</v>
      </c>
      <c r="B14" s="34">
        <v>3</v>
      </c>
      <c r="C14" s="34">
        <v>2</v>
      </c>
      <c r="D14" s="34">
        <v>0</v>
      </c>
      <c r="E14" s="34">
        <v>10</v>
      </c>
      <c r="F14" s="34">
        <v>0</v>
      </c>
      <c r="G14" s="34">
        <v>4</v>
      </c>
      <c r="H14" s="34">
        <v>0</v>
      </c>
      <c r="I14" s="23"/>
      <c r="J14" s="23"/>
      <c r="K14" s="23"/>
      <c r="L14" s="23"/>
      <c r="M14" s="23"/>
      <c r="N14" s="23"/>
      <c r="O14" s="23"/>
      <c r="P14" s="35">
        <f t="shared" si="0"/>
        <v>19</v>
      </c>
      <c r="Q14" s="35">
        <v>3</v>
      </c>
      <c r="R14" s="36">
        <f t="shared" si="1"/>
        <v>0.19</v>
      </c>
      <c r="S14" s="37"/>
      <c r="T14" s="38" t="s">
        <v>150</v>
      </c>
      <c r="U14" s="39" t="s">
        <v>151</v>
      </c>
      <c r="V14" s="38" t="s">
        <v>161</v>
      </c>
      <c r="W14" s="40" t="s">
        <v>20</v>
      </c>
      <c r="X14" s="40">
        <v>6</v>
      </c>
      <c r="Y14" s="41" t="s">
        <v>47</v>
      </c>
      <c r="Z14" s="42" t="s">
        <v>21</v>
      </c>
      <c r="AA14" s="42" t="s">
        <v>22</v>
      </c>
      <c r="AB14" s="42" t="s">
        <v>23</v>
      </c>
    </row>
    <row r="15" spans="1:28" s="32" customFormat="1" ht="15.75" customHeight="1" x14ac:dyDescent="0.25">
      <c r="A15" s="33" t="s">
        <v>31</v>
      </c>
      <c r="B15" s="34">
        <v>9</v>
      </c>
      <c r="C15" s="34">
        <v>1</v>
      </c>
      <c r="D15" s="34">
        <v>0</v>
      </c>
      <c r="E15" s="34">
        <v>0</v>
      </c>
      <c r="F15" s="34">
        <v>0</v>
      </c>
      <c r="G15" s="34">
        <v>2</v>
      </c>
      <c r="H15" s="34">
        <v>0</v>
      </c>
      <c r="I15" s="23"/>
      <c r="J15" s="23"/>
      <c r="K15" s="23"/>
      <c r="L15" s="23"/>
      <c r="M15" s="23"/>
      <c r="N15" s="23"/>
      <c r="O15" s="23"/>
      <c r="P15" s="35">
        <f t="shared" si="0"/>
        <v>12</v>
      </c>
      <c r="Q15" s="35">
        <v>4</v>
      </c>
      <c r="R15" s="36">
        <f t="shared" si="1"/>
        <v>0.12</v>
      </c>
      <c r="S15" s="37"/>
      <c r="T15" s="38" t="s">
        <v>152</v>
      </c>
      <c r="U15" s="39" t="s">
        <v>153</v>
      </c>
      <c r="V15" s="38" t="s">
        <v>78</v>
      </c>
      <c r="W15" s="40" t="s">
        <v>20</v>
      </c>
      <c r="X15" s="40">
        <v>6</v>
      </c>
      <c r="Y15" s="41" t="s">
        <v>47</v>
      </c>
      <c r="Z15" s="42" t="s">
        <v>21</v>
      </c>
      <c r="AA15" s="42" t="s">
        <v>22</v>
      </c>
      <c r="AB15" s="42" t="s">
        <v>23</v>
      </c>
    </row>
    <row r="16" spans="1:28" s="32" customFormat="1" ht="15.75" customHeight="1" x14ac:dyDescent="0.25">
      <c r="A16" s="33" t="s">
        <v>32</v>
      </c>
      <c r="B16" s="34">
        <v>9</v>
      </c>
      <c r="C16" s="34">
        <v>1</v>
      </c>
      <c r="D16" s="34">
        <v>0</v>
      </c>
      <c r="E16" s="34">
        <v>0</v>
      </c>
      <c r="F16" s="34">
        <v>0</v>
      </c>
      <c r="G16" s="34">
        <v>2</v>
      </c>
      <c r="H16" s="34">
        <v>0</v>
      </c>
      <c r="I16" s="23"/>
      <c r="J16" s="23"/>
      <c r="K16" s="23"/>
      <c r="L16" s="23"/>
      <c r="M16" s="23"/>
      <c r="N16" s="23"/>
      <c r="O16" s="23"/>
      <c r="P16" s="35">
        <f t="shared" si="0"/>
        <v>12</v>
      </c>
      <c r="Q16" s="35">
        <v>4</v>
      </c>
      <c r="R16" s="36">
        <f t="shared" si="1"/>
        <v>0.12</v>
      </c>
      <c r="S16" s="37"/>
      <c r="T16" s="38" t="s">
        <v>154</v>
      </c>
      <c r="U16" s="39" t="s">
        <v>155</v>
      </c>
      <c r="V16" s="38" t="s">
        <v>81</v>
      </c>
      <c r="W16" s="40" t="s">
        <v>20</v>
      </c>
      <c r="X16" s="40">
        <v>6</v>
      </c>
      <c r="Y16" s="41" t="s">
        <v>64</v>
      </c>
      <c r="Z16" s="42" t="s">
        <v>21</v>
      </c>
      <c r="AA16" s="42" t="s">
        <v>22</v>
      </c>
      <c r="AB16" s="42" t="s">
        <v>23</v>
      </c>
    </row>
    <row r="17" spans="1:166" s="32" customFormat="1" ht="15.75" customHeight="1" x14ac:dyDescent="0.25">
      <c r="A17" s="33" t="s">
        <v>33</v>
      </c>
      <c r="B17" s="34">
        <v>9</v>
      </c>
      <c r="C17" s="34">
        <v>0</v>
      </c>
      <c r="D17" s="34">
        <v>0</v>
      </c>
      <c r="E17" s="34">
        <v>12</v>
      </c>
      <c r="F17" s="34">
        <v>6</v>
      </c>
      <c r="G17" s="34">
        <v>4</v>
      </c>
      <c r="H17" s="34">
        <v>10</v>
      </c>
      <c r="I17" s="23"/>
      <c r="J17" s="23"/>
      <c r="K17" s="23"/>
      <c r="L17" s="23"/>
      <c r="M17" s="23"/>
      <c r="N17" s="23"/>
      <c r="O17" s="23"/>
      <c r="P17" s="35">
        <f t="shared" si="0"/>
        <v>41</v>
      </c>
      <c r="Q17" s="35">
        <v>2</v>
      </c>
      <c r="R17" s="36">
        <f t="shared" si="1"/>
        <v>0.41</v>
      </c>
      <c r="S17" s="37"/>
      <c r="T17" s="38" t="s">
        <v>156</v>
      </c>
      <c r="U17" s="39" t="s">
        <v>136</v>
      </c>
      <c r="V17" s="38" t="s">
        <v>162</v>
      </c>
      <c r="W17" s="40" t="s">
        <v>20</v>
      </c>
      <c r="X17" s="40">
        <v>6</v>
      </c>
      <c r="Y17" s="41" t="s">
        <v>47</v>
      </c>
      <c r="Z17" s="42" t="s">
        <v>21</v>
      </c>
      <c r="AA17" s="42" t="s">
        <v>22</v>
      </c>
      <c r="AB17" s="42" t="s">
        <v>23</v>
      </c>
    </row>
    <row r="18" spans="1:166" s="32" customFormat="1" ht="15.75" customHeight="1" x14ac:dyDescent="0.25">
      <c r="A18" s="33" t="s">
        <v>34</v>
      </c>
      <c r="B18" s="34">
        <v>15</v>
      </c>
      <c r="C18" s="34">
        <v>2</v>
      </c>
      <c r="D18" s="34">
        <v>10</v>
      </c>
      <c r="E18" s="34">
        <v>20</v>
      </c>
      <c r="F18" s="34">
        <v>3</v>
      </c>
      <c r="G18" s="34">
        <v>9</v>
      </c>
      <c r="H18" s="34">
        <v>0</v>
      </c>
      <c r="I18" s="23"/>
      <c r="J18" s="23"/>
      <c r="K18" s="23"/>
      <c r="L18" s="23"/>
      <c r="M18" s="23"/>
      <c r="N18" s="23"/>
      <c r="O18" s="23"/>
      <c r="P18" s="35">
        <f t="shared" si="0"/>
        <v>59</v>
      </c>
      <c r="Q18" s="35">
        <v>1</v>
      </c>
      <c r="R18" s="36">
        <f t="shared" si="1"/>
        <v>0.59</v>
      </c>
      <c r="S18" s="37"/>
      <c r="T18" s="38" t="s">
        <v>157</v>
      </c>
      <c r="U18" s="39" t="s">
        <v>158</v>
      </c>
      <c r="V18" s="38" t="s">
        <v>159</v>
      </c>
      <c r="W18" s="40" t="s">
        <v>20</v>
      </c>
      <c r="X18" s="40">
        <v>6</v>
      </c>
      <c r="Y18" s="41" t="s">
        <v>47</v>
      </c>
      <c r="Z18" s="42" t="s">
        <v>21</v>
      </c>
      <c r="AA18" s="42" t="s">
        <v>22</v>
      </c>
      <c r="AB18" s="42" t="s">
        <v>23</v>
      </c>
    </row>
    <row r="19" spans="1:166" s="32" customFormat="1" ht="15.75" customHeight="1" x14ac:dyDescent="0.25">
      <c r="A19" s="21" t="s">
        <v>35</v>
      </c>
      <c r="B19" s="22">
        <v>5</v>
      </c>
      <c r="C19" s="22">
        <v>6</v>
      </c>
      <c r="D19" s="22">
        <v>9</v>
      </c>
      <c r="E19" s="22">
        <v>16</v>
      </c>
      <c r="F19" s="22">
        <v>10</v>
      </c>
      <c r="G19" s="22">
        <v>2</v>
      </c>
      <c r="H19" s="22">
        <v>6</v>
      </c>
      <c r="I19" s="22">
        <v>0</v>
      </c>
      <c r="J19" s="22">
        <v>4</v>
      </c>
      <c r="K19" s="23"/>
      <c r="L19" s="23"/>
      <c r="M19" s="23"/>
      <c r="N19" s="23"/>
      <c r="O19" s="23"/>
      <c r="P19" s="24">
        <f t="shared" ref="P19:P29" si="2">B19+C19+D19+E19+F19+G19+H19+I19+J19</f>
        <v>58</v>
      </c>
      <c r="Q19" s="24">
        <v>1</v>
      </c>
      <c r="R19" s="43">
        <f t="shared" si="1"/>
        <v>0.57999999999999996</v>
      </c>
      <c r="S19" s="26"/>
      <c r="T19" s="27" t="s">
        <v>36</v>
      </c>
      <c r="U19" s="28" t="s">
        <v>37</v>
      </c>
      <c r="V19" s="27" t="s">
        <v>38</v>
      </c>
      <c r="W19" s="29" t="s">
        <v>20</v>
      </c>
      <c r="X19" s="29">
        <v>7</v>
      </c>
      <c r="Y19" s="30" t="s">
        <v>39</v>
      </c>
      <c r="Z19" s="31" t="s">
        <v>40</v>
      </c>
      <c r="AA19" s="31" t="s">
        <v>41</v>
      </c>
      <c r="AB19" s="31" t="s">
        <v>42</v>
      </c>
    </row>
    <row r="20" spans="1:166" s="32" customFormat="1" ht="15.75" customHeight="1" x14ac:dyDescent="0.25">
      <c r="A20" s="21" t="s">
        <v>43</v>
      </c>
      <c r="B20" s="22">
        <v>7</v>
      </c>
      <c r="C20" s="22">
        <v>8</v>
      </c>
      <c r="D20" s="22">
        <v>5</v>
      </c>
      <c r="E20" s="22">
        <v>8</v>
      </c>
      <c r="F20" s="22">
        <v>8</v>
      </c>
      <c r="G20" s="22">
        <v>2</v>
      </c>
      <c r="H20" s="22">
        <v>6</v>
      </c>
      <c r="I20" s="22">
        <v>6</v>
      </c>
      <c r="J20" s="22">
        <v>4</v>
      </c>
      <c r="K20" s="23"/>
      <c r="L20" s="23"/>
      <c r="M20" s="23"/>
      <c r="N20" s="23"/>
      <c r="O20" s="23"/>
      <c r="P20" s="24">
        <f t="shared" si="2"/>
        <v>54</v>
      </c>
      <c r="Q20" s="24">
        <v>2</v>
      </c>
      <c r="R20" s="25">
        <f t="shared" si="1"/>
        <v>0.54</v>
      </c>
      <c r="S20" s="26"/>
      <c r="T20" s="27" t="s">
        <v>44</v>
      </c>
      <c r="U20" s="28" t="s">
        <v>45</v>
      </c>
      <c r="V20" s="27" t="s">
        <v>46</v>
      </c>
      <c r="W20" s="29" t="s">
        <v>20</v>
      </c>
      <c r="X20" s="29">
        <v>7</v>
      </c>
      <c r="Y20" s="30" t="s">
        <v>47</v>
      </c>
      <c r="Z20" s="31" t="s">
        <v>40</v>
      </c>
      <c r="AA20" s="31" t="s">
        <v>41</v>
      </c>
      <c r="AB20" s="31" t="s">
        <v>42</v>
      </c>
    </row>
    <row r="21" spans="1:166" s="32" customFormat="1" ht="15.75" customHeight="1" x14ac:dyDescent="0.25">
      <c r="A21" s="21" t="s">
        <v>48</v>
      </c>
      <c r="B21" s="22">
        <v>5</v>
      </c>
      <c r="C21" s="22">
        <v>2</v>
      </c>
      <c r="D21" s="22">
        <v>7</v>
      </c>
      <c r="E21" s="22">
        <v>16</v>
      </c>
      <c r="F21" s="22">
        <v>10</v>
      </c>
      <c r="G21" s="22">
        <v>0</v>
      </c>
      <c r="H21" s="22">
        <v>6</v>
      </c>
      <c r="I21" s="22">
        <v>4</v>
      </c>
      <c r="J21" s="22">
        <v>3</v>
      </c>
      <c r="K21" s="23"/>
      <c r="L21" s="23"/>
      <c r="M21" s="23"/>
      <c r="N21" s="23"/>
      <c r="O21" s="23"/>
      <c r="P21" s="24">
        <f t="shared" si="2"/>
        <v>53</v>
      </c>
      <c r="Q21" s="24">
        <v>3</v>
      </c>
      <c r="R21" s="25">
        <f t="shared" si="1"/>
        <v>0.53</v>
      </c>
      <c r="S21" s="26"/>
      <c r="T21" s="27" t="s">
        <v>49</v>
      </c>
      <c r="U21" s="28" t="s">
        <v>50</v>
      </c>
      <c r="V21" s="27" t="s">
        <v>51</v>
      </c>
      <c r="W21" s="29" t="s">
        <v>20</v>
      </c>
      <c r="X21" s="29">
        <v>7</v>
      </c>
      <c r="Y21" s="30" t="s">
        <v>39</v>
      </c>
      <c r="Z21" s="31" t="s">
        <v>40</v>
      </c>
      <c r="AA21" s="31" t="s">
        <v>41</v>
      </c>
      <c r="AB21" s="31" t="s">
        <v>42</v>
      </c>
    </row>
    <row r="22" spans="1:166" s="32" customFormat="1" ht="15.75" customHeight="1" x14ac:dyDescent="0.25">
      <c r="A22" s="21" t="s">
        <v>52</v>
      </c>
      <c r="B22" s="22">
        <v>4</v>
      </c>
      <c r="C22" s="22">
        <v>6</v>
      </c>
      <c r="D22" s="22">
        <v>7</v>
      </c>
      <c r="E22" s="22">
        <v>8</v>
      </c>
      <c r="F22" s="22">
        <v>8</v>
      </c>
      <c r="G22" s="22">
        <v>0</v>
      </c>
      <c r="H22" s="22">
        <v>3</v>
      </c>
      <c r="I22" s="22">
        <v>4</v>
      </c>
      <c r="J22" s="22">
        <v>0</v>
      </c>
      <c r="K22" s="23"/>
      <c r="L22" s="23"/>
      <c r="M22" s="23"/>
      <c r="N22" s="23"/>
      <c r="O22" s="23"/>
      <c r="P22" s="24">
        <f t="shared" si="2"/>
        <v>40</v>
      </c>
      <c r="Q22" s="24">
        <v>4</v>
      </c>
      <c r="R22" s="25">
        <f t="shared" si="1"/>
        <v>0.4</v>
      </c>
      <c r="S22" s="26"/>
      <c r="T22" s="27" t="s">
        <v>53</v>
      </c>
      <c r="U22" s="28" t="s">
        <v>54</v>
      </c>
      <c r="V22" s="27" t="s">
        <v>55</v>
      </c>
      <c r="W22" s="29" t="s">
        <v>20</v>
      </c>
      <c r="X22" s="29">
        <v>7</v>
      </c>
      <c r="Y22" s="30" t="s">
        <v>39</v>
      </c>
      <c r="Z22" s="31" t="s">
        <v>40</v>
      </c>
      <c r="AA22" s="31" t="s">
        <v>41</v>
      </c>
      <c r="AB22" s="31" t="s">
        <v>42</v>
      </c>
    </row>
    <row r="23" spans="1:166" s="32" customFormat="1" ht="15.75" customHeight="1" x14ac:dyDescent="0.25">
      <c r="A23" s="21" t="s">
        <v>56</v>
      </c>
      <c r="B23" s="22">
        <v>5</v>
      </c>
      <c r="C23" s="22">
        <v>6</v>
      </c>
      <c r="D23" s="22">
        <v>7</v>
      </c>
      <c r="E23" s="22">
        <v>8</v>
      </c>
      <c r="F23" s="22">
        <v>4</v>
      </c>
      <c r="G23" s="22">
        <v>2</v>
      </c>
      <c r="H23" s="22">
        <v>3</v>
      </c>
      <c r="I23" s="22">
        <v>0</v>
      </c>
      <c r="J23" s="22">
        <v>0</v>
      </c>
      <c r="K23" s="23"/>
      <c r="L23" s="23"/>
      <c r="M23" s="23"/>
      <c r="N23" s="23"/>
      <c r="O23" s="23"/>
      <c r="P23" s="24">
        <f t="shared" si="2"/>
        <v>35</v>
      </c>
      <c r="Q23" s="24">
        <v>5</v>
      </c>
      <c r="R23" s="25">
        <f t="shared" si="1"/>
        <v>0.35</v>
      </c>
      <c r="S23" s="26"/>
      <c r="T23" s="27" t="s">
        <v>57</v>
      </c>
      <c r="U23" s="28" t="s">
        <v>58</v>
      </c>
      <c r="V23" s="27" t="s">
        <v>59</v>
      </c>
      <c r="W23" s="29" t="s">
        <v>20</v>
      </c>
      <c r="X23" s="29">
        <v>7</v>
      </c>
      <c r="Y23" s="30" t="s">
        <v>39</v>
      </c>
      <c r="Z23" s="31" t="s">
        <v>40</v>
      </c>
      <c r="AA23" s="31" t="s">
        <v>41</v>
      </c>
      <c r="AB23" s="31" t="s">
        <v>42</v>
      </c>
    </row>
    <row r="24" spans="1:166" s="32" customFormat="1" ht="15.75" customHeight="1" x14ac:dyDescent="0.25">
      <c r="A24" s="21" t="s">
        <v>60</v>
      </c>
      <c r="B24" s="22">
        <v>5</v>
      </c>
      <c r="C24" s="22">
        <v>6</v>
      </c>
      <c r="D24" s="22">
        <v>5</v>
      </c>
      <c r="E24" s="22">
        <v>10</v>
      </c>
      <c r="F24" s="22">
        <v>6</v>
      </c>
      <c r="G24" s="22">
        <v>0</v>
      </c>
      <c r="H24" s="22">
        <v>3</v>
      </c>
      <c r="I24" s="22">
        <v>0</v>
      </c>
      <c r="J24" s="22">
        <v>0</v>
      </c>
      <c r="K24" s="23"/>
      <c r="L24" s="23"/>
      <c r="M24" s="23"/>
      <c r="N24" s="23"/>
      <c r="O24" s="23"/>
      <c r="P24" s="24">
        <f t="shared" si="2"/>
        <v>35</v>
      </c>
      <c r="Q24" s="24">
        <v>5</v>
      </c>
      <c r="R24" s="25">
        <f t="shared" si="1"/>
        <v>0.35</v>
      </c>
      <c r="S24" s="26"/>
      <c r="T24" s="27" t="s">
        <v>61</v>
      </c>
      <c r="U24" s="28" t="s">
        <v>62</v>
      </c>
      <c r="V24" s="27" t="s">
        <v>63</v>
      </c>
      <c r="W24" s="29" t="s">
        <v>20</v>
      </c>
      <c r="X24" s="29">
        <v>7</v>
      </c>
      <c r="Y24" s="30" t="s">
        <v>64</v>
      </c>
      <c r="Z24" s="31" t="s">
        <v>21</v>
      </c>
      <c r="AA24" s="31" t="s">
        <v>22</v>
      </c>
      <c r="AB24" s="31" t="s">
        <v>23</v>
      </c>
    </row>
    <row r="25" spans="1:166" s="32" customFormat="1" ht="15.75" customHeight="1" x14ac:dyDescent="0.25">
      <c r="A25" s="21" t="s">
        <v>65</v>
      </c>
      <c r="B25" s="22">
        <v>5</v>
      </c>
      <c r="C25" s="22">
        <v>8</v>
      </c>
      <c r="D25" s="22">
        <v>7</v>
      </c>
      <c r="E25" s="22">
        <v>8</v>
      </c>
      <c r="F25" s="22">
        <v>0</v>
      </c>
      <c r="G25" s="22">
        <v>0</v>
      </c>
      <c r="H25" s="22">
        <v>6</v>
      </c>
      <c r="I25" s="22">
        <v>0</v>
      </c>
      <c r="J25" s="22">
        <v>0</v>
      </c>
      <c r="K25" s="23"/>
      <c r="L25" s="23"/>
      <c r="M25" s="23"/>
      <c r="N25" s="23"/>
      <c r="O25" s="23"/>
      <c r="P25" s="24">
        <f t="shared" si="2"/>
        <v>34</v>
      </c>
      <c r="Q25" s="24">
        <v>6</v>
      </c>
      <c r="R25" s="25">
        <f t="shared" si="1"/>
        <v>0.34</v>
      </c>
      <c r="S25" s="26"/>
      <c r="T25" s="27" t="s">
        <v>66</v>
      </c>
      <c r="U25" s="28" t="s">
        <v>67</v>
      </c>
      <c r="V25" s="27" t="s">
        <v>68</v>
      </c>
      <c r="W25" s="29" t="s">
        <v>20</v>
      </c>
      <c r="X25" s="29">
        <v>7</v>
      </c>
      <c r="Y25" s="30" t="s">
        <v>64</v>
      </c>
      <c r="Z25" s="31" t="s">
        <v>21</v>
      </c>
      <c r="AA25" s="31" t="s">
        <v>22</v>
      </c>
      <c r="AB25" s="31" t="s">
        <v>23</v>
      </c>
    </row>
    <row r="26" spans="1:166" s="32" customFormat="1" ht="15.75" customHeight="1" x14ac:dyDescent="0.25">
      <c r="A26" s="21" t="s">
        <v>69</v>
      </c>
      <c r="B26" s="22">
        <v>7</v>
      </c>
      <c r="C26" s="22">
        <v>2</v>
      </c>
      <c r="D26" s="22">
        <v>5</v>
      </c>
      <c r="E26" s="22">
        <v>16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3"/>
      <c r="L26" s="23"/>
      <c r="M26" s="23"/>
      <c r="N26" s="23"/>
      <c r="O26" s="23"/>
      <c r="P26" s="24">
        <f t="shared" si="2"/>
        <v>30</v>
      </c>
      <c r="Q26" s="24">
        <v>7</v>
      </c>
      <c r="R26" s="25">
        <f t="shared" si="1"/>
        <v>0.3</v>
      </c>
      <c r="S26" s="26"/>
      <c r="T26" s="27" t="s">
        <v>70</v>
      </c>
      <c r="U26" s="28" t="s">
        <v>71</v>
      </c>
      <c r="V26" s="27" t="s">
        <v>46</v>
      </c>
      <c r="W26" s="29" t="s">
        <v>20</v>
      </c>
      <c r="X26" s="29">
        <v>7</v>
      </c>
      <c r="Y26" s="30" t="s">
        <v>39</v>
      </c>
      <c r="Z26" s="31" t="s">
        <v>40</v>
      </c>
      <c r="AA26" s="31" t="s">
        <v>41</v>
      </c>
      <c r="AB26" s="31" t="s">
        <v>42</v>
      </c>
    </row>
    <row r="27" spans="1:166" s="32" customFormat="1" ht="15.75" customHeight="1" x14ac:dyDescent="0.25">
      <c r="A27" s="33" t="s">
        <v>72</v>
      </c>
      <c r="B27" s="34">
        <v>4</v>
      </c>
      <c r="C27" s="34">
        <v>2</v>
      </c>
      <c r="D27" s="34">
        <v>0</v>
      </c>
      <c r="E27" s="34">
        <v>0</v>
      </c>
      <c r="F27" s="34">
        <v>6</v>
      </c>
      <c r="G27" s="34">
        <v>1</v>
      </c>
      <c r="H27" s="34">
        <v>0</v>
      </c>
      <c r="I27" s="34">
        <v>0</v>
      </c>
      <c r="J27" s="34">
        <v>0</v>
      </c>
      <c r="K27" s="23"/>
      <c r="L27" s="23"/>
      <c r="M27" s="23"/>
      <c r="N27" s="23"/>
      <c r="O27" s="23"/>
      <c r="P27" s="35">
        <f t="shared" si="2"/>
        <v>13</v>
      </c>
      <c r="Q27" s="35">
        <v>1</v>
      </c>
      <c r="R27" s="36">
        <f>P27/97</f>
        <v>0.13402061855670103</v>
      </c>
      <c r="S27" s="37"/>
      <c r="T27" s="38" t="s">
        <v>73</v>
      </c>
      <c r="U27" s="39" t="s">
        <v>74</v>
      </c>
      <c r="V27" s="38" t="s">
        <v>141</v>
      </c>
      <c r="W27" s="40" t="s">
        <v>20</v>
      </c>
      <c r="X27" s="40">
        <v>8</v>
      </c>
      <c r="Y27" s="41" t="s">
        <v>64</v>
      </c>
      <c r="Z27" s="42" t="s">
        <v>21</v>
      </c>
      <c r="AA27" s="42" t="s">
        <v>22</v>
      </c>
      <c r="AB27" s="42" t="s">
        <v>23</v>
      </c>
    </row>
    <row r="28" spans="1:166" s="32" customFormat="1" ht="15.75" customHeight="1" x14ac:dyDescent="0.25">
      <c r="A28" s="21" t="s">
        <v>75</v>
      </c>
      <c r="B28" s="22">
        <v>9</v>
      </c>
      <c r="C28" s="22">
        <v>3</v>
      </c>
      <c r="D28" s="22">
        <v>5</v>
      </c>
      <c r="E28" s="22">
        <v>0</v>
      </c>
      <c r="F28" s="22">
        <v>7</v>
      </c>
      <c r="G28" s="22">
        <v>6</v>
      </c>
      <c r="H28" s="22">
        <v>6</v>
      </c>
      <c r="I28" s="22">
        <v>7</v>
      </c>
      <c r="J28" s="22">
        <v>5</v>
      </c>
      <c r="K28" s="23"/>
      <c r="L28" s="23"/>
      <c r="M28" s="23"/>
      <c r="N28" s="23"/>
      <c r="O28" s="23"/>
      <c r="P28" s="24">
        <f t="shared" si="2"/>
        <v>48</v>
      </c>
      <c r="Q28" s="24">
        <v>1</v>
      </c>
      <c r="R28" s="25">
        <f>P28/100</f>
        <v>0.48</v>
      </c>
      <c r="S28" s="26"/>
      <c r="T28" s="27" t="s">
        <v>76</v>
      </c>
      <c r="U28" s="28" t="s">
        <v>77</v>
      </c>
      <c r="V28" s="27" t="s">
        <v>78</v>
      </c>
      <c r="W28" s="29" t="s">
        <v>20</v>
      </c>
      <c r="X28" s="29">
        <v>9</v>
      </c>
      <c r="Y28" s="30" t="s">
        <v>47</v>
      </c>
      <c r="Z28" s="31" t="s">
        <v>40</v>
      </c>
      <c r="AA28" s="31" t="s">
        <v>41</v>
      </c>
      <c r="AB28" s="31" t="s">
        <v>42</v>
      </c>
    </row>
    <row r="29" spans="1:166" s="32" customFormat="1" ht="15.75" customHeight="1" x14ac:dyDescent="0.25">
      <c r="A29" s="21" t="s">
        <v>79</v>
      </c>
      <c r="B29" s="22">
        <v>9</v>
      </c>
      <c r="C29" s="22">
        <v>3</v>
      </c>
      <c r="D29" s="22">
        <v>2</v>
      </c>
      <c r="E29" s="22">
        <v>0</v>
      </c>
      <c r="F29" s="22">
        <v>3</v>
      </c>
      <c r="G29" s="22">
        <v>6</v>
      </c>
      <c r="H29" s="22">
        <v>6</v>
      </c>
      <c r="I29" s="22">
        <v>3</v>
      </c>
      <c r="J29" s="22">
        <v>0</v>
      </c>
      <c r="K29" s="23"/>
      <c r="L29" s="23"/>
      <c r="M29" s="23"/>
      <c r="N29" s="23"/>
      <c r="O29" s="23"/>
      <c r="P29" s="24">
        <f t="shared" si="2"/>
        <v>32</v>
      </c>
      <c r="Q29" s="24">
        <v>2</v>
      </c>
      <c r="R29" s="25">
        <f>P29/100</f>
        <v>0.32</v>
      </c>
      <c r="S29" s="26"/>
      <c r="T29" s="27" t="s">
        <v>80</v>
      </c>
      <c r="U29" s="28" t="s">
        <v>22</v>
      </c>
      <c r="V29" s="27" t="s">
        <v>81</v>
      </c>
      <c r="W29" s="29" t="s">
        <v>20</v>
      </c>
      <c r="X29" s="29">
        <v>9</v>
      </c>
      <c r="Y29" s="30" t="s">
        <v>64</v>
      </c>
      <c r="Z29" s="31" t="s">
        <v>40</v>
      </c>
      <c r="AA29" s="31" t="s">
        <v>41</v>
      </c>
      <c r="AB29" s="31" t="s">
        <v>42</v>
      </c>
    </row>
    <row r="30" spans="1:166" s="44" customFormat="1" ht="15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T30" s="3"/>
      <c r="U30" s="3"/>
      <c r="V30" s="3"/>
      <c r="W30" s="4"/>
      <c r="X30" s="5"/>
      <c r="Y30" s="5"/>
      <c r="Z30" s="3"/>
      <c r="AA30" s="3"/>
      <c r="AB30" s="3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</row>
    <row r="31" spans="1:166" s="44" customFormat="1" ht="15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T31" s="3"/>
      <c r="U31" s="3"/>
      <c r="V31" s="3"/>
      <c r="W31" s="4"/>
      <c r="X31" s="5"/>
      <c r="Y31" s="5"/>
      <c r="Z31" s="3"/>
      <c r="AA31" s="3"/>
      <c r="AB31" s="3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</row>
    <row r="32" spans="1:166" s="44" customFormat="1" ht="15.75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T32" s="3"/>
      <c r="U32" s="3"/>
      <c r="V32" s="3"/>
      <c r="W32" s="4"/>
      <c r="X32" s="5"/>
      <c r="Y32" s="5"/>
      <c r="Z32" s="3"/>
      <c r="AA32" s="3"/>
      <c r="AB32" s="3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</row>
    <row r="33" spans="1:166" s="44" customFormat="1" ht="15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T33" s="3"/>
      <c r="U33" s="3"/>
      <c r="V33" s="3"/>
      <c r="W33" s="4"/>
      <c r="X33" s="5"/>
      <c r="Y33" s="5"/>
      <c r="Z33" s="3"/>
      <c r="AA33" s="3"/>
      <c r="AB33" s="3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</row>
    <row r="34" spans="1:166" s="44" customFormat="1" ht="15.75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T34" s="3"/>
      <c r="U34" s="3"/>
      <c r="V34" s="3"/>
      <c r="W34" s="4"/>
      <c r="X34" s="5"/>
      <c r="Y34" s="5"/>
      <c r="Z34" s="3"/>
      <c r="AA34" s="3"/>
      <c r="AB34" s="3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</row>
    <row r="35" spans="1:166" s="44" customFormat="1" ht="15.75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T35" s="3"/>
      <c r="U35" s="3"/>
      <c r="V35" s="3"/>
      <c r="W35" s="4"/>
      <c r="X35" s="5"/>
      <c r="Y35" s="5"/>
      <c r="Z35" s="3"/>
      <c r="AA35" s="3"/>
      <c r="AB35" s="3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</row>
    <row r="36" spans="1:166" s="44" customFormat="1" ht="15.7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T36" s="3"/>
      <c r="U36" s="3"/>
      <c r="V36" s="3"/>
      <c r="W36" s="4"/>
      <c r="X36" s="5"/>
      <c r="Y36" s="5"/>
      <c r="Z36" s="3"/>
      <c r="AA36" s="3"/>
      <c r="AB36" s="3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</row>
    <row r="37" spans="1:166" s="44" customFormat="1" ht="15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T37" s="3"/>
      <c r="U37" s="3"/>
      <c r="V37" s="3"/>
      <c r="W37" s="4"/>
      <c r="X37" s="5"/>
      <c r="Y37" s="5"/>
      <c r="Z37" s="3"/>
      <c r="AA37" s="3"/>
      <c r="AB37" s="3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</row>
    <row r="38" spans="1:166" s="44" customFormat="1" ht="15.75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T38" s="3"/>
      <c r="U38" s="3"/>
      <c r="V38" s="3"/>
      <c r="W38" s="4"/>
      <c r="X38" s="5"/>
      <c r="Y38" s="5"/>
      <c r="Z38" s="3"/>
      <c r="AA38" s="3"/>
      <c r="AB38" s="3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</row>
    <row r="39" spans="1:166" s="44" customFormat="1" ht="15.7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T39" s="3"/>
      <c r="U39" s="3"/>
      <c r="V39" s="3"/>
      <c r="W39" s="4"/>
      <c r="X39" s="5"/>
      <c r="Y39" s="5"/>
      <c r="Z39" s="3"/>
      <c r="AA39" s="3"/>
      <c r="AB39" s="3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</row>
    <row r="40" spans="1:166" s="44" customFormat="1" ht="15.75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T40" s="3"/>
      <c r="U40" s="3"/>
      <c r="V40" s="3"/>
      <c r="W40" s="4"/>
      <c r="X40" s="5"/>
      <c r="Y40" s="5"/>
      <c r="Z40" s="3"/>
      <c r="AA40" s="3"/>
      <c r="AB40" s="3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</row>
    <row r="41" spans="1:166" s="44" customFormat="1" ht="15.7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T41" s="3"/>
      <c r="U41" s="3"/>
      <c r="V41" s="3"/>
      <c r="W41" s="4"/>
      <c r="X41" s="5"/>
      <c r="Y41" s="5"/>
      <c r="Z41" s="3"/>
      <c r="AA41" s="3"/>
      <c r="AB41" s="3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</row>
    <row r="42" spans="1:166" s="44" customFormat="1" ht="15.75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T42" s="3"/>
      <c r="U42" s="3"/>
      <c r="V42" s="3"/>
      <c r="W42" s="4"/>
      <c r="X42" s="5"/>
      <c r="Y42" s="5"/>
      <c r="Z42" s="3"/>
      <c r="AA42" s="3"/>
      <c r="AB42" s="3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</row>
    <row r="43" spans="1:166" s="44" customFormat="1" ht="15.7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T43" s="3"/>
      <c r="U43" s="3"/>
      <c r="V43" s="3"/>
      <c r="W43" s="4"/>
      <c r="X43" s="5"/>
      <c r="Y43" s="5"/>
      <c r="Z43" s="3"/>
      <c r="AA43" s="3"/>
      <c r="AB43" s="3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</row>
    <row r="44" spans="1:166" s="44" customFormat="1" ht="15.75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T44" s="3"/>
      <c r="U44" s="3"/>
      <c r="V44" s="3"/>
      <c r="W44" s="4"/>
      <c r="X44" s="5"/>
      <c r="Y44" s="5"/>
      <c r="Z44" s="3"/>
      <c r="AA44" s="3"/>
      <c r="AB44" s="3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</row>
    <row r="45" spans="1:166" s="44" customFormat="1" ht="15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T45" s="3"/>
      <c r="U45" s="3"/>
      <c r="V45" s="3"/>
      <c r="W45" s="4"/>
      <c r="X45" s="5"/>
      <c r="Y45" s="5"/>
      <c r="Z45" s="3"/>
      <c r="AA45" s="3"/>
      <c r="AB45" s="3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</row>
    <row r="46" spans="1:166" s="32" customFormat="1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T46" s="3"/>
      <c r="U46" s="3"/>
      <c r="V46" s="3"/>
      <c r="W46" s="4"/>
      <c r="X46" s="5"/>
      <c r="Y46" s="5"/>
      <c r="Z46" s="3"/>
      <c r="AA46" s="3"/>
      <c r="AB46" s="3"/>
    </row>
    <row r="47" spans="1:166" s="32" customFormat="1" ht="15.75" hidden="1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T47" s="3"/>
      <c r="U47" s="3"/>
      <c r="V47" s="3"/>
      <c r="W47" s="4"/>
      <c r="X47" s="5"/>
      <c r="Y47" s="5"/>
      <c r="Z47" s="3"/>
      <c r="AA47" s="3"/>
      <c r="AB47" s="3"/>
    </row>
    <row r="48" spans="1:166" s="32" customFormat="1" ht="15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T48" s="3"/>
      <c r="U48" s="3"/>
      <c r="V48" s="3"/>
      <c r="W48" s="4"/>
      <c r="X48" s="5"/>
      <c r="Y48" s="5"/>
      <c r="Z48" s="3"/>
      <c r="AA48" s="3"/>
      <c r="AB48" s="3"/>
    </row>
    <row r="49" spans="1:28" s="32" customFormat="1" ht="15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T49" s="3"/>
      <c r="U49" s="3"/>
      <c r="V49" s="3"/>
      <c r="W49" s="4"/>
      <c r="X49" s="5"/>
      <c r="Y49" s="5"/>
      <c r="Z49" s="3"/>
      <c r="AA49" s="3"/>
      <c r="AB49" s="3"/>
    </row>
    <row r="50" spans="1:28" s="32" customFormat="1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T50" s="3"/>
      <c r="U50" s="3"/>
      <c r="V50" s="3"/>
      <c r="W50" s="4"/>
      <c r="X50" s="5"/>
      <c r="Y50" s="5"/>
      <c r="Z50" s="3"/>
      <c r="AA50" s="3"/>
      <c r="AB50" s="3"/>
    </row>
    <row r="51" spans="1:28" s="32" customFormat="1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T51" s="3"/>
      <c r="U51" s="3"/>
      <c r="V51" s="3"/>
      <c r="W51" s="4"/>
      <c r="X51" s="5"/>
      <c r="Y51" s="5"/>
      <c r="Z51" s="3"/>
      <c r="AA51" s="3"/>
      <c r="AB51" s="3"/>
    </row>
    <row r="52" spans="1:28" s="32" customFormat="1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T52" s="3"/>
      <c r="U52" s="3"/>
      <c r="V52" s="3"/>
      <c r="W52" s="4"/>
      <c r="X52" s="5"/>
      <c r="Y52" s="5"/>
      <c r="Z52" s="3"/>
      <c r="AA52" s="3"/>
      <c r="AB52" s="3"/>
    </row>
    <row r="53" spans="1:28" s="32" customFormat="1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T53" s="3"/>
      <c r="U53" s="3"/>
      <c r="V53" s="3"/>
      <c r="W53" s="4"/>
      <c r="X53" s="5"/>
      <c r="Y53" s="5"/>
      <c r="Z53" s="3"/>
      <c r="AA53" s="3"/>
      <c r="AB53" s="3"/>
    </row>
    <row r="54" spans="1:28" s="32" customFormat="1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T54" s="3"/>
      <c r="U54" s="3"/>
      <c r="V54" s="3"/>
      <c r="W54" s="4"/>
      <c r="X54" s="5"/>
      <c r="Y54" s="5"/>
      <c r="Z54" s="3"/>
      <c r="AA54" s="3"/>
      <c r="AB54" s="3"/>
    </row>
    <row r="55" spans="1:28" s="32" customFormat="1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T55" s="3"/>
      <c r="U55" s="3"/>
      <c r="V55" s="3"/>
      <c r="W55" s="4"/>
      <c r="X55" s="5"/>
      <c r="Y55" s="5"/>
      <c r="Z55" s="3"/>
      <c r="AA55" s="3"/>
      <c r="AB55" s="3"/>
    </row>
    <row r="56" spans="1:28" s="32" customFormat="1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T56" s="3"/>
      <c r="U56" s="3"/>
      <c r="V56" s="3"/>
      <c r="W56" s="4"/>
      <c r="X56" s="5"/>
      <c r="Y56" s="5"/>
      <c r="Z56" s="3"/>
      <c r="AA56" s="3"/>
      <c r="AB56" s="3"/>
    </row>
    <row r="57" spans="1:28" s="32" customFormat="1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T57" s="3"/>
      <c r="U57" s="3"/>
      <c r="V57" s="3"/>
      <c r="W57" s="4"/>
      <c r="X57" s="5"/>
      <c r="Y57" s="5"/>
      <c r="Z57" s="3"/>
      <c r="AA57" s="3"/>
      <c r="AB57" s="3"/>
    </row>
    <row r="58" spans="1:28" s="32" customFormat="1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T58" s="3"/>
      <c r="U58" s="3"/>
      <c r="V58" s="3"/>
      <c r="W58" s="4"/>
      <c r="X58" s="5"/>
      <c r="Y58" s="5"/>
      <c r="Z58" s="3"/>
      <c r="AA58" s="3"/>
      <c r="AB58" s="3"/>
    </row>
    <row r="59" spans="1:28" s="32" customFormat="1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T59" s="3"/>
      <c r="U59" s="3"/>
      <c r="V59" s="3"/>
      <c r="W59" s="4"/>
      <c r="X59" s="5"/>
      <c r="Y59" s="5"/>
      <c r="Z59" s="3"/>
      <c r="AA59" s="3"/>
      <c r="AB59" s="3"/>
    </row>
    <row r="60" spans="1:28" s="32" customFormat="1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T60" s="3"/>
      <c r="U60" s="3"/>
      <c r="V60" s="3"/>
      <c r="W60" s="4"/>
      <c r="X60" s="5"/>
      <c r="Y60" s="5"/>
      <c r="Z60" s="3"/>
      <c r="AA60" s="3"/>
      <c r="AB60" s="3"/>
    </row>
    <row r="61" spans="1:28" s="32" customFormat="1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T61" s="3"/>
      <c r="U61" s="3"/>
      <c r="V61" s="3"/>
      <c r="W61" s="4"/>
      <c r="X61" s="5"/>
      <c r="Y61" s="5"/>
      <c r="Z61" s="3"/>
      <c r="AA61" s="3"/>
      <c r="AB61" s="3"/>
    </row>
    <row r="62" spans="1:28" s="32" customFormat="1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T62" s="3"/>
      <c r="U62" s="3"/>
      <c r="V62" s="3"/>
      <c r="W62" s="4"/>
      <c r="X62" s="5"/>
      <c r="Y62" s="5"/>
      <c r="Z62" s="3"/>
      <c r="AA62" s="3"/>
      <c r="AB62" s="3"/>
    </row>
    <row r="63" spans="1:28" s="32" customFormat="1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T63" s="3"/>
      <c r="U63" s="3"/>
      <c r="V63" s="3"/>
      <c r="W63" s="4"/>
      <c r="X63" s="5"/>
      <c r="Y63" s="5"/>
      <c r="Z63" s="3"/>
      <c r="AA63" s="3"/>
      <c r="AB63" s="3"/>
    </row>
    <row r="64" spans="1:28" s="32" customFormat="1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T64" s="3"/>
      <c r="U64" s="3"/>
      <c r="V64" s="3"/>
      <c r="W64" s="4"/>
      <c r="X64" s="5"/>
      <c r="Y64" s="5"/>
      <c r="Z64" s="3"/>
      <c r="AA64" s="3"/>
      <c r="AB64" s="3"/>
    </row>
    <row r="65" spans="1:28" s="32" customFormat="1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T65" s="3"/>
      <c r="U65" s="3"/>
      <c r="V65" s="3"/>
      <c r="W65" s="4"/>
      <c r="X65" s="5"/>
      <c r="Y65" s="5"/>
      <c r="Z65" s="3"/>
      <c r="AA65" s="3"/>
      <c r="AB65" s="3"/>
    </row>
    <row r="66" spans="1:28" s="32" customFormat="1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T66" s="3"/>
      <c r="U66" s="3"/>
      <c r="V66" s="3"/>
      <c r="W66" s="4"/>
      <c r="X66" s="5"/>
      <c r="Y66" s="5"/>
      <c r="Z66" s="3"/>
      <c r="AA66" s="3"/>
      <c r="AB66" s="3"/>
    </row>
    <row r="67" spans="1:28" s="32" customFormat="1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T67" s="3"/>
      <c r="U67" s="3"/>
      <c r="V67" s="3"/>
      <c r="W67" s="4"/>
      <c r="X67" s="5"/>
      <c r="Y67" s="5"/>
      <c r="Z67" s="3"/>
      <c r="AA67" s="3"/>
      <c r="AB67" s="3"/>
    </row>
    <row r="68" spans="1:28" s="32" customFormat="1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T68" s="3"/>
      <c r="U68" s="3"/>
      <c r="V68" s="3"/>
      <c r="W68" s="4"/>
      <c r="X68" s="5"/>
      <c r="Y68" s="5"/>
      <c r="Z68" s="3"/>
      <c r="AA68" s="3"/>
      <c r="AB68" s="3"/>
    </row>
    <row r="69" spans="1:28" s="32" customFormat="1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T69" s="3"/>
      <c r="U69" s="3"/>
      <c r="V69" s="3"/>
      <c r="W69" s="4"/>
      <c r="X69" s="5"/>
      <c r="Y69" s="5"/>
      <c r="Z69" s="3"/>
      <c r="AA69" s="3"/>
      <c r="AB69" s="3"/>
    </row>
    <row r="70" spans="1:28" s="32" customFormat="1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T70" s="3"/>
      <c r="U70" s="3"/>
      <c r="V70" s="3"/>
      <c r="W70" s="4"/>
      <c r="X70" s="5"/>
      <c r="Y70" s="5"/>
      <c r="Z70" s="3"/>
      <c r="AA70" s="3"/>
      <c r="AB70" s="3"/>
    </row>
    <row r="71" spans="1:28" s="32" customFormat="1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T71" s="3"/>
      <c r="U71" s="3"/>
      <c r="V71" s="3"/>
      <c r="W71" s="4"/>
      <c r="X71" s="5"/>
      <c r="Y71" s="5"/>
      <c r="Z71" s="3"/>
      <c r="AA71" s="3"/>
      <c r="AB71" s="3"/>
    </row>
    <row r="72" spans="1:28" s="32" customFormat="1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T72" s="3"/>
      <c r="U72" s="3"/>
      <c r="V72" s="3"/>
      <c r="W72" s="4"/>
      <c r="X72" s="5"/>
      <c r="Y72" s="5"/>
      <c r="Z72" s="3"/>
      <c r="AA72" s="3"/>
      <c r="AB72" s="3"/>
    </row>
    <row r="73" spans="1:28" s="32" customFormat="1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T73" s="3"/>
      <c r="U73" s="3"/>
      <c r="V73" s="3"/>
      <c r="W73" s="4"/>
      <c r="X73" s="5"/>
      <c r="Y73" s="5"/>
      <c r="Z73" s="3"/>
      <c r="AA73" s="3"/>
      <c r="AB73" s="3"/>
    </row>
    <row r="74" spans="1:28" s="32" customFormat="1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T74" s="3"/>
      <c r="U74" s="3"/>
      <c r="V74" s="3"/>
      <c r="W74" s="4"/>
      <c r="X74" s="5"/>
      <c r="Y74" s="5"/>
      <c r="Z74" s="3"/>
      <c r="AA74" s="3"/>
      <c r="AB74" s="3"/>
    </row>
    <row r="75" spans="1:28" s="32" customFormat="1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T75" s="3"/>
      <c r="U75" s="3"/>
      <c r="V75" s="3"/>
      <c r="W75" s="4"/>
      <c r="X75" s="5"/>
      <c r="Y75" s="5"/>
      <c r="Z75" s="3"/>
      <c r="AA75" s="3"/>
      <c r="AB75" s="3"/>
    </row>
    <row r="76" spans="1:28" s="32" customFormat="1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T76" s="3"/>
      <c r="U76" s="3"/>
      <c r="V76" s="3"/>
      <c r="W76" s="4"/>
      <c r="X76" s="5"/>
      <c r="Y76" s="5"/>
      <c r="Z76" s="3"/>
      <c r="AA76" s="3"/>
      <c r="AB76" s="3"/>
    </row>
    <row r="77" spans="1:28" s="32" customFormat="1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T77" s="3"/>
      <c r="U77" s="3"/>
      <c r="V77" s="3"/>
      <c r="W77" s="4"/>
      <c r="X77" s="5"/>
      <c r="Y77" s="5"/>
      <c r="Z77" s="3"/>
      <c r="AA77" s="3"/>
      <c r="AB77" s="3"/>
    </row>
    <row r="78" spans="1:28" s="32" customFormat="1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T78" s="3"/>
      <c r="U78" s="3"/>
      <c r="V78" s="3"/>
      <c r="W78" s="4"/>
      <c r="X78" s="5"/>
      <c r="Y78" s="5"/>
      <c r="Z78" s="3"/>
      <c r="AA78" s="3"/>
      <c r="AB78" s="3"/>
    </row>
    <row r="79" spans="1:28" s="32" customFormat="1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T79" s="3"/>
      <c r="U79" s="3"/>
      <c r="V79" s="3"/>
      <c r="W79" s="4"/>
      <c r="X79" s="5"/>
      <c r="Y79" s="5"/>
      <c r="Z79" s="3"/>
      <c r="AA79" s="3"/>
      <c r="AB79" s="3"/>
    </row>
    <row r="80" spans="1:28" s="32" customFormat="1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T80" s="3"/>
      <c r="U80" s="3"/>
      <c r="V80" s="3"/>
      <c r="W80" s="4"/>
      <c r="X80" s="5"/>
      <c r="Y80" s="5"/>
      <c r="Z80" s="3"/>
      <c r="AA80" s="3"/>
      <c r="AB80" s="3"/>
    </row>
    <row r="81" spans="1:28" s="32" customFormat="1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T81" s="3"/>
      <c r="U81" s="3"/>
      <c r="V81" s="3"/>
      <c r="W81" s="4"/>
      <c r="X81" s="5"/>
      <c r="Y81" s="5"/>
      <c r="Z81" s="3"/>
      <c r="AA81" s="3"/>
      <c r="AB81" s="3"/>
    </row>
    <row r="82" spans="1:28" s="32" customFormat="1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T82" s="3"/>
      <c r="U82" s="3"/>
      <c r="V82" s="3"/>
      <c r="W82" s="4"/>
      <c r="X82" s="5"/>
      <c r="Y82" s="5"/>
      <c r="Z82" s="3"/>
      <c r="AA82" s="3"/>
      <c r="AB82" s="3"/>
    </row>
    <row r="83" spans="1:28" s="32" customFormat="1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T83" s="3"/>
      <c r="U83" s="3"/>
      <c r="V83" s="3"/>
      <c r="W83" s="4"/>
      <c r="X83" s="5"/>
      <c r="Y83" s="5"/>
      <c r="Z83" s="3"/>
      <c r="AA83" s="3"/>
      <c r="AB83" s="3"/>
    </row>
    <row r="84" spans="1:28" s="32" customFormat="1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T84" s="3"/>
      <c r="U84" s="3"/>
      <c r="V84" s="3"/>
      <c r="W84" s="4"/>
      <c r="X84" s="5"/>
      <c r="Y84" s="5"/>
      <c r="Z84" s="3"/>
      <c r="AA84" s="3"/>
      <c r="AB84" s="3"/>
    </row>
    <row r="85" spans="1:28" s="32" customFormat="1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T85" s="3"/>
      <c r="U85" s="3"/>
      <c r="V85" s="3"/>
      <c r="W85" s="4"/>
      <c r="X85" s="5"/>
      <c r="Y85" s="5"/>
      <c r="Z85" s="3"/>
      <c r="AA85" s="3"/>
      <c r="AB85" s="3"/>
    </row>
    <row r="86" spans="1:28" s="32" customFormat="1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T86" s="3"/>
      <c r="U86" s="3"/>
      <c r="V86" s="3"/>
      <c r="W86" s="4"/>
      <c r="X86" s="5"/>
      <c r="Y86" s="5"/>
      <c r="Z86" s="3"/>
      <c r="AA86" s="3"/>
      <c r="AB86" s="3"/>
    </row>
    <row r="87" spans="1:28" s="32" customFormat="1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T87" s="3"/>
      <c r="U87" s="3"/>
      <c r="V87" s="3"/>
      <c r="W87" s="4"/>
      <c r="X87" s="5"/>
      <c r="Y87" s="5"/>
      <c r="Z87" s="3"/>
      <c r="AA87" s="3"/>
      <c r="AB87" s="3"/>
    </row>
    <row r="88" spans="1:28" s="32" customFormat="1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T88" s="3"/>
      <c r="U88" s="3"/>
      <c r="V88" s="3"/>
      <c r="W88" s="4"/>
      <c r="X88" s="5"/>
      <c r="Y88" s="5"/>
      <c r="Z88" s="3"/>
      <c r="AA88" s="3"/>
      <c r="AB88" s="3"/>
    </row>
    <row r="89" spans="1:28" s="32" customFormat="1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T89" s="3"/>
      <c r="U89" s="3"/>
      <c r="V89" s="3"/>
      <c r="W89" s="4"/>
      <c r="X89" s="5"/>
      <c r="Y89" s="5"/>
      <c r="Z89" s="3"/>
      <c r="AA89" s="3"/>
      <c r="AB89" s="3"/>
    </row>
    <row r="90" spans="1:28" s="32" customFormat="1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T90" s="3"/>
      <c r="U90" s="3"/>
      <c r="V90" s="3"/>
      <c r="W90" s="4"/>
      <c r="X90" s="5"/>
      <c r="Y90" s="5"/>
      <c r="Z90" s="3"/>
      <c r="AA90" s="3"/>
      <c r="AB90" s="3"/>
    </row>
    <row r="91" spans="1:28" s="32" customFormat="1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T91" s="3"/>
      <c r="U91" s="3"/>
      <c r="V91" s="3"/>
      <c r="W91" s="4"/>
      <c r="X91" s="5"/>
      <c r="Y91" s="5"/>
      <c r="Z91" s="3"/>
      <c r="AA91" s="3"/>
      <c r="AB91" s="3"/>
    </row>
    <row r="92" spans="1:28" s="32" customFormat="1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T92" s="3"/>
      <c r="U92" s="3"/>
      <c r="V92" s="3"/>
      <c r="W92" s="4"/>
      <c r="X92" s="5"/>
      <c r="Y92" s="5"/>
      <c r="Z92" s="3"/>
      <c r="AA92" s="3"/>
      <c r="AB92" s="3"/>
    </row>
    <row r="93" spans="1:28" s="32" customFormat="1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T93" s="3"/>
      <c r="U93" s="3"/>
      <c r="V93" s="3"/>
      <c r="W93" s="4"/>
      <c r="X93" s="5"/>
      <c r="Y93" s="5"/>
      <c r="Z93" s="3"/>
      <c r="AA93" s="3"/>
      <c r="AB93" s="3"/>
    </row>
    <row r="94" spans="1:28" s="32" customFormat="1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T94" s="3"/>
      <c r="U94" s="3"/>
      <c r="V94" s="3"/>
      <c r="W94" s="4"/>
      <c r="X94" s="5"/>
      <c r="Y94" s="5"/>
      <c r="Z94" s="3"/>
      <c r="AA94" s="3"/>
      <c r="AB94" s="3"/>
    </row>
    <row r="95" spans="1:28" s="32" customFormat="1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T95" s="3"/>
      <c r="U95" s="3"/>
      <c r="V95" s="3"/>
      <c r="W95" s="4"/>
      <c r="X95" s="5"/>
      <c r="Y95" s="5"/>
      <c r="Z95" s="3"/>
      <c r="AA95" s="3"/>
      <c r="AB95" s="3"/>
    </row>
    <row r="96" spans="1:28" s="32" customFormat="1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T96" s="3"/>
      <c r="U96" s="3"/>
      <c r="V96" s="3"/>
      <c r="W96" s="4"/>
      <c r="X96" s="5"/>
      <c r="Y96" s="5"/>
      <c r="Z96" s="3"/>
      <c r="AA96" s="3"/>
      <c r="AB96" s="3"/>
    </row>
    <row r="97" spans="1:28" s="32" customFormat="1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T97" s="3"/>
      <c r="U97" s="3"/>
      <c r="V97" s="3"/>
      <c r="W97" s="4"/>
      <c r="X97" s="5"/>
      <c r="Y97" s="5"/>
      <c r="Z97" s="3"/>
      <c r="AA97" s="3"/>
      <c r="AB97" s="3"/>
    </row>
    <row r="98" spans="1:28" s="32" customFormat="1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T98" s="3"/>
      <c r="U98" s="3"/>
      <c r="V98" s="3"/>
      <c r="W98" s="4"/>
      <c r="X98" s="5"/>
      <c r="Y98" s="5"/>
      <c r="Z98" s="3"/>
      <c r="AA98" s="3"/>
      <c r="AB98" s="3"/>
    </row>
    <row r="99" spans="1:28" s="32" customFormat="1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T99" s="3"/>
      <c r="U99" s="3"/>
      <c r="V99" s="3"/>
      <c r="W99" s="4"/>
      <c r="X99" s="5"/>
      <c r="Y99" s="5"/>
      <c r="Z99" s="3"/>
      <c r="AA99" s="3"/>
      <c r="AB99" s="3"/>
    </row>
    <row r="100" spans="1:28" s="32" customFormat="1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T100" s="3"/>
      <c r="U100" s="3"/>
      <c r="V100" s="3"/>
      <c r="W100" s="4"/>
      <c r="X100" s="5"/>
      <c r="Y100" s="5"/>
      <c r="Z100" s="3"/>
      <c r="AA100" s="3"/>
      <c r="AB100" s="3"/>
    </row>
    <row r="101" spans="1:28" s="32" customFormat="1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T101" s="3"/>
      <c r="U101" s="3"/>
      <c r="V101" s="3"/>
      <c r="W101" s="4"/>
      <c r="X101" s="5"/>
      <c r="Y101" s="5"/>
      <c r="Z101" s="3"/>
      <c r="AA101" s="3"/>
      <c r="AB101" s="3"/>
    </row>
    <row r="102" spans="1:28" s="32" customFormat="1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T102" s="3"/>
      <c r="U102" s="3"/>
      <c r="V102" s="3"/>
      <c r="W102" s="4"/>
      <c r="X102" s="5"/>
      <c r="Y102" s="5"/>
      <c r="Z102" s="3"/>
      <c r="AA102" s="3"/>
      <c r="AB102" s="3"/>
    </row>
    <row r="103" spans="1:28" s="32" customFormat="1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T103" s="3"/>
      <c r="U103" s="3"/>
      <c r="V103" s="3"/>
      <c r="W103" s="4"/>
      <c r="X103" s="5"/>
      <c r="Y103" s="5"/>
      <c r="Z103" s="3"/>
      <c r="AA103" s="3"/>
      <c r="AB103" s="3"/>
    </row>
    <row r="104" spans="1:28" s="32" customFormat="1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T104" s="3"/>
      <c r="U104" s="3"/>
      <c r="V104" s="3"/>
      <c r="W104" s="4"/>
      <c r="X104" s="5"/>
      <c r="Y104" s="5"/>
      <c r="Z104" s="3"/>
      <c r="AA104" s="3"/>
      <c r="AB104" s="3"/>
    </row>
    <row r="105" spans="1:28" s="32" customFormat="1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T105" s="3"/>
      <c r="U105" s="3"/>
      <c r="V105" s="3"/>
      <c r="W105" s="4"/>
      <c r="X105" s="5"/>
      <c r="Y105" s="5"/>
      <c r="Z105" s="3"/>
      <c r="AA105" s="3"/>
      <c r="AB105" s="3"/>
    </row>
    <row r="106" spans="1:28" s="32" customFormat="1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T106" s="3"/>
      <c r="U106" s="3"/>
      <c r="V106" s="3"/>
      <c r="W106" s="4"/>
      <c r="X106" s="5"/>
      <c r="Y106" s="5"/>
      <c r="Z106" s="3"/>
      <c r="AA106" s="3"/>
      <c r="AB106" s="3"/>
    </row>
    <row r="107" spans="1:28" s="32" customFormat="1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T107" s="3"/>
      <c r="U107" s="3"/>
      <c r="V107" s="3"/>
      <c r="W107" s="4"/>
      <c r="X107" s="5"/>
      <c r="Y107" s="5"/>
      <c r="Z107" s="3"/>
      <c r="AA107" s="3"/>
      <c r="AB107" s="3"/>
    </row>
    <row r="108" spans="1:28" s="32" customFormat="1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T108" s="3"/>
      <c r="U108" s="3"/>
      <c r="V108" s="3"/>
      <c r="W108" s="4"/>
      <c r="X108" s="5"/>
      <c r="Y108" s="5"/>
      <c r="Z108" s="3"/>
      <c r="AA108" s="3"/>
      <c r="AB108" s="3"/>
    </row>
    <row r="109" spans="1:28" s="32" customFormat="1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T109" s="3"/>
      <c r="U109" s="3"/>
      <c r="V109" s="3"/>
      <c r="W109" s="4"/>
      <c r="X109" s="5"/>
      <c r="Y109" s="5"/>
      <c r="Z109" s="3"/>
      <c r="AA109" s="3"/>
      <c r="AB109" s="3"/>
    </row>
    <row r="110" spans="1:28" s="32" customFormat="1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T110" s="3"/>
      <c r="U110" s="3"/>
      <c r="V110" s="3"/>
      <c r="W110" s="4"/>
      <c r="X110" s="5"/>
      <c r="Y110" s="5"/>
      <c r="Z110" s="3"/>
      <c r="AA110" s="3"/>
      <c r="AB110" s="3"/>
    </row>
    <row r="111" spans="1:28" s="32" customFormat="1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T111" s="3"/>
      <c r="U111" s="3"/>
      <c r="V111" s="3"/>
      <c r="W111" s="4"/>
      <c r="X111" s="5"/>
      <c r="Y111" s="5"/>
      <c r="Z111" s="3"/>
      <c r="AA111" s="3"/>
      <c r="AB111" s="3"/>
    </row>
    <row r="112" spans="1:28" s="32" customFormat="1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T112" s="3"/>
      <c r="U112" s="3"/>
      <c r="V112" s="3"/>
      <c r="W112" s="4"/>
      <c r="X112" s="5"/>
      <c r="Y112" s="5"/>
      <c r="Z112" s="3"/>
      <c r="AA112" s="3"/>
      <c r="AB112" s="3"/>
    </row>
    <row r="113" spans="1:28" s="32" customFormat="1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T113" s="3"/>
      <c r="U113" s="3"/>
      <c r="V113" s="3"/>
      <c r="W113" s="4"/>
      <c r="X113" s="5"/>
      <c r="Y113" s="5"/>
      <c r="Z113" s="3"/>
      <c r="AA113" s="3"/>
      <c r="AB113" s="3"/>
    </row>
    <row r="114" spans="1:28" s="32" customFormat="1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T114" s="3"/>
      <c r="U114" s="3"/>
      <c r="V114" s="3"/>
      <c r="W114" s="4"/>
      <c r="X114" s="5"/>
      <c r="Y114" s="5"/>
      <c r="Z114" s="3"/>
      <c r="AA114" s="3"/>
      <c r="AB114" s="3"/>
    </row>
    <row r="115" spans="1:28" s="32" customFormat="1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T115" s="3"/>
      <c r="U115" s="3"/>
      <c r="V115" s="3"/>
      <c r="W115" s="4"/>
      <c r="X115" s="5"/>
      <c r="Y115" s="5"/>
      <c r="Z115" s="3"/>
      <c r="AA115" s="3"/>
      <c r="AB115" s="3"/>
    </row>
    <row r="116" spans="1:28" s="32" customFormat="1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T116" s="3"/>
      <c r="U116" s="3"/>
      <c r="V116" s="3"/>
      <c r="W116" s="4"/>
      <c r="X116" s="5"/>
      <c r="Y116" s="5"/>
      <c r="Z116" s="3"/>
      <c r="AA116" s="3"/>
      <c r="AB116" s="3"/>
    </row>
    <row r="117" spans="1:28" s="8" customFormat="1" ht="18.75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T117" s="3"/>
      <c r="U117" s="3"/>
      <c r="V117" s="3"/>
      <c r="W117" s="4"/>
      <c r="X117" s="5"/>
      <c r="Y117" s="5"/>
      <c r="Z117" s="3"/>
      <c r="AA117" s="3"/>
      <c r="AB117" s="3"/>
    </row>
    <row r="118" spans="1:28" s="8" customFormat="1" ht="18.75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T118" s="3"/>
      <c r="U118" s="3"/>
      <c r="V118" s="3"/>
      <c r="W118" s="4"/>
      <c r="X118" s="5"/>
      <c r="Y118" s="5"/>
      <c r="Z118" s="3"/>
      <c r="AA118" s="3"/>
      <c r="AB118" s="3"/>
    </row>
    <row r="119" spans="1:28" s="8" customFormat="1" ht="18.75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T119" s="3"/>
      <c r="U119" s="3"/>
      <c r="V119" s="3"/>
      <c r="W119" s="4"/>
      <c r="X119" s="5"/>
      <c r="Y119" s="5"/>
      <c r="Z119" s="3"/>
      <c r="AA119" s="3"/>
      <c r="AB119" s="3"/>
    </row>
    <row r="120" spans="1:28" s="8" customFormat="1" ht="18.75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T120" s="3"/>
      <c r="U120" s="3"/>
      <c r="V120" s="3"/>
      <c r="W120" s="4"/>
      <c r="X120" s="5"/>
      <c r="Y120" s="5"/>
      <c r="Z120" s="3"/>
      <c r="AA120" s="3"/>
      <c r="AB120" s="3"/>
    </row>
    <row r="121" spans="1:28" s="8" customFormat="1" ht="18.75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T121" s="3"/>
      <c r="U121" s="3"/>
      <c r="V121" s="3"/>
      <c r="W121" s="4"/>
      <c r="X121" s="5"/>
      <c r="Y121" s="5"/>
      <c r="Z121" s="3"/>
      <c r="AA121" s="3"/>
      <c r="AB121" s="3"/>
    </row>
    <row r="122" spans="1:28" s="6" customForma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T122" s="3"/>
      <c r="U122" s="3"/>
      <c r="V122" s="3"/>
      <c r="W122" s="4"/>
      <c r="X122" s="5"/>
      <c r="Y122" s="5"/>
      <c r="Z122" s="3"/>
      <c r="AA122" s="3"/>
      <c r="AB122" s="3"/>
    </row>
  </sheetData>
  <mergeCells count="16">
    <mergeCell ref="Z4:Z6"/>
    <mergeCell ref="AA4:AA6"/>
    <mergeCell ref="AB4:AB6"/>
    <mergeCell ref="U4:U6"/>
    <mergeCell ref="V4:V6"/>
    <mergeCell ref="W4:W6"/>
    <mergeCell ref="X4:X6"/>
    <mergeCell ref="Y4:Y6"/>
    <mergeCell ref="A3:T3"/>
    <mergeCell ref="A4:A6"/>
    <mergeCell ref="B4:L5"/>
    <mergeCell ref="P4:P6"/>
    <mergeCell ref="Q4:Q6"/>
    <mergeCell ref="R4:R6"/>
    <mergeCell ref="S4:S6"/>
    <mergeCell ref="T4:T6"/>
  </mergeCells>
  <dataValidations count="16">
    <dataValidation type="whole" operator="equal" allowBlank="1" showInputMessage="1" showErrorMessage="1" sqref="I7:O18 K19:O29">
      <formula1>0</formula1>
      <formula2>0</formula2>
    </dataValidation>
    <dataValidation type="whole" allowBlank="1" showInputMessage="1" showErrorMessage="1" sqref="I28:I29">
      <formula1>0</formula1>
      <formula2>9</formula2>
    </dataValidation>
    <dataValidation type="whole" allowBlank="1" showInputMessage="1" showErrorMessage="1" sqref="B28:B29">
      <formula1>0</formula1>
      <formula2>10</formula2>
    </dataValidation>
    <dataValidation type="whole" operator="equal" allowBlank="1" showInputMessage="1" showErrorMessage="1" sqref="X7:X13">
      <formula1>5</formula1>
      <formula2>0</formula2>
    </dataValidation>
    <dataValidation type="whole" operator="equal" allowBlank="1" showInputMessage="1" showErrorMessage="1" sqref="X14:X18">
      <formula1>6</formula1>
      <formula2>0</formula2>
    </dataValidation>
    <dataValidation type="whole" operator="equal" allowBlank="1" showInputMessage="1" showErrorMessage="1" sqref="X19:X26">
      <formula1>7</formula1>
      <formula2>0</formula2>
    </dataValidation>
    <dataValidation type="whole" operator="equal" allowBlank="1" showInputMessage="1" showErrorMessage="1" sqref="X27">
      <formula1>8</formula1>
      <formula2>0</formula2>
    </dataValidation>
    <dataValidation type="whole" operator="equal" allowBlank="1" showInputMessage="1" showErrorMessage="1" sqref="X28:X29">
      <formula1>9</formula1>
      <formula2>0</formula2>
    </dataValidation>
    <dataValidation type="custom" allowBlank="1" showInputMessage="1" showErrorMessage="1" sqref="R29">
      <formula1>P251/100</formula1>
      <formula2>0</formula2>
    </dataValidation>
    <dataValidation type="whole" allowBlank="1" showInputMessage="1" showErrorMessage="1" sqref="I27">
      <formula1>0</formula1>
      <formula2>7</formula2>
    </dataValidation>
    <dataValidation type="custom" allowBlank="1" showInputMessage="1" showErrorMessage="1" sqref="R7:R26">
      <formula1>P57/100</formula1>
      <formula2>0</formula2>
    </dataValidation>
    <dataValidation type="list" allowBlank="1" showInputMessage="1" showErrorMessage="1" sqref="S7:S29">
      <formula1>$CZ$9:$CZ$11</formula1>
      <formula2>0</formula2>
    </dataValidation>
    <dataValidation type="custom" allowBlank="1" showInputMessage="1" showErrorMessage="1" sqref="P19:P29">
      <formula1>B156+C156+D156+E156+F156+G156+H156+I156+J156</formula1>
      <formula2>0</formula2>
    </dataValidation>
    <dataValidation type="custom" allowBlank="1" showInputMessage="1" showErrorMessage="1" sqref="R27">
      <formula1>P206/97</formula1>
      <formula2>0</formula2>
    </dataValidation>
    <dataValidation type="whole" allowBlank="1" showInputMessage="1" showErrorMessage="1" sqref="C28:C29">
      <formula1>0</formula1>
      <formula2>12</formula2>
    </dataValidation>
    <dataValidation type="whole" allowBlank="1" showInputMessage="1" showErrorMessage="1" sqref="F28:F29">
      <formula1>0</formula1>
      <formula2>15</formula2>
    </dataValidation>
  </dataValidations>
  <pageMargins left="0.35416666666666702" right="0.23611111111111099" top="0.74791666666666701" bottom="0.74791666666666701" header="0.51180555555555496" footer="0.51180555555555496"/>
  <pageSetup paperSize="77" scale="42" firstPageNumber="0" fitToHeight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operator="lessThanOrEqual" allowBlank="1" showInputMessage="1" showErrorMessage="1">
          <x14:formula1>
            <xm:f>Лист1!$T$1:$T$3</xm:f>
          </x14:formula1>
          <x14:formula2>
            <xm:f>0</xm:f>
          </x14:formula2>
          <xm:sqref>J28:J29</xm:sqref>
        </x14:dataValidation>
        <x14:dataValidation type="list" operator="lessThanOrEqual" allowBlank="1" showInputMessage="1" showErrorMessage="1">
          <x14:formula1>
            <xm:f>Лист1!$E$1:$E$4</xm:f>
          </x14:formula1>
          <x14:formula2>
            <xm:f>0</xm:f>
          </x14:formula2>
          <xm:sqref>H28:H29</xm:sqref>
        </x14:dataValidation>
        <x14:dataValidation type="list" operator="lessThanOrEqual" allowBlank="1" showInputMessage="1" showErrorMessage="1">
          <x14:formula1>
            <xm:f>Лист1!$E$1:$E$4</xm:f>
          </x14:formula1>
          <x14:formula2>
            <xm:f>0</xm:f>
          </x14:formula2>
          <xm:sqref>H27</xm:sqref>
        </x14:dataValidation>
        <x14:dataValidation type="list" operator="lessThanOrEqual" allowBlank="1" showInputMessage="1" showErrorMessage="1">
          <x14:formula1>
            <xm:f>Лист1!$P$1:$P$6</xm:f>
          </x14:formula1>
          <x14:formula2>
            <xm:f>0</xm:f>
          </x14:formula2>
          <xm:sqref>I19:I26</xm:sqref>
        </x14:dataValidation>
        <x14:dataValidation type="list" operator="lessThanOrEqual" allowBlank="1" showInputMessage="1" showErrorMessage="1">
          <x14:formula1>
            <xm:f>Лист1!$H$1:$H$3</xm:f>
          </x14:formula1>
          <x14:formula2>
            <xm:f>0</xm:f>
          </x14:formula2>
          <xm:sqref>H7:H18</xm:sqref>
        </x14:dataValidation>
        <x14:dataValidation type="list" allowBlank="1" showInputMessage="1" showErrorMessage="1">
          <x14:formula1>
            <xm:f>Лист1!$F$1:$F$10</xm:f>
          </x14:formula1>
          <x14:formula2>
            <xm:f>0</xm:f>
          </x14:formula2>
          <xm:sqref>C7:C18</xm:sqref>
        </x14:dataValidation>
        <x14:dataValidation type="list" allowBlank="1" showInputMessage="1" showErrorMessage="1">
          <x14:formula1>
            <xm:f>Лист1!$A$9:$A$62</xm:f>
          </x14:formula1>
          <x14:formula2>
            <xm:f>0</xm:f>
          </x14:formula2>
          <xm:sqref>W7:W29</xm:sqref>
        </x14:dataValidation>
        <x14:dataValidation type="list" operator="lessThanOrEqual" allowBlank="1" showInputMessage="1" showErrorMessage="1">
          <x14:formula1>
            <xm:f>Лист1!$E$1:$E$7</xm:f>
          </x14:formula1>
          <x14:formula2>
            <xm:f>0</xm:f>
          </x14:formula2>
          <xm:sqref>B7:B18</xm:sqref>
        </x14:dataValidation>
        <x14:dataValidation type="list" operator="lessThanOrEqual" allowBlank="1" showInputMessage="1" showErrorMessage="1">
          <x14:formula1>
            <xm:f>Лист1!$D$1:$D$3</xm:f>
          </x14:formula1>
          <x14:formula2>
            <xm:f>0</xm:f>
          </x14:formula2>
          <xm:sqref>D7:D18</xm:sqref>
        </x14:dataValidation>
        <x14:dataValidation type="list" operator="lessThanOrEqual" allowBlank="1" showInputMessage="1" showErrorMessage="1">
          <x14:formula1>
            <xm:f>Лист1!$G$1:$G$6</xm:f>
          </x14:formula1>
          <x14:formula2>
            <xm:f>0</xm:f>
          </x14:formula2>
          <xm:sqref>E7:E18</xm:sqref>
        </x14:dataValidation>
        <x14:dataValidation type="list" operator="lessThanOrEqual" allowBlank="1" showInputMessage="1" showErrorMessage="1">
          <x14:formula1>
            <xm:f>Лист1!$E$1:$E$4</xm:f>
          </x14:formula1>
          <x14:formula2>
            <xm:f>0</xm:f>
          </x14:formula2>
          <xm:sqref>G7:G13 H19:H26</xm:sqref>
        </x14:dataValidation>
        <x14:dataValidation type="list" allowBlank="1" showInputMessage="1" showErrorMessage="1">
          <x14:formula1>
            <xm:f>Лист1!$E$1:$E$7</xm:f>
          </x14:formula1>
          <x14:formula2>
            <xm:f>0</xm:f>
          </x14:formula2>
          <xm:sqref>F7:F18</xm:sqref>
        </x14:dataValidation>
        <x14:dataValidation type="list" operator="lessThanOrEqual" allowBlank="1" showInputMessage="1" showErrorMessage="1">
          <x14:formula1>
            <xm:f>Лист1!$I$1:$I$7</xm:f>
          </x14:formula1>
          <x14:formula2>
            <xm:f>0</xm:f>
          </x14:formula2>
          <xm:sqref>G14:G18</xm:sqref>
        </x14:dataValidation>
        <x14:dataValidation type="list" operator="lessThanOrEqual" allowBlank="1" showInputMessage="1" showErrorMessage="1">
          <x14:formula1>
            <xm:f>Лист1!$K$1:$K$11</xm:f>
          </x14:formula1>
          <x14:formula2>
            <xm:f>0</xm:f>
          </x14:formula2>
          <xm:sqref>B19:B27</xm:sqref>
        </x14:dataValidation>
        <x14:dataValidation type="list" operator="lessThanOrEqual" allowBlank="1" showInputMessage="1" showErrorMessage="1">
          <x14:formula1>
            <xm:f>Лист1!$L$1:$L$7</xm:f>
          </x14:formula1>
          <x14:formula2>
            <xm:f>0</xm:f>
          </x14:formula2>
          <xm:sqref>C19:C27</xm:sqref>
        </x14:dataValidation>
        <x14:dataValidation type="list" operator="lessThanOrEqual" allowBlank="1" showInputMessage="1" showErrorMessage="1">
          <x14:formula1>
            <xm:f>Лист1!$M$1:$M$10</xm:f>
          </x14:formula1>
          <x14:formula2>
            <xm:f>0</xm:f>
          </x14:formula2>
          <xm:sqref>D19:D29</xm:sqref>
        </x14:dataValidation>
        <x14:dataValidation type="list" operator="lessThanOrEqual" allowBlank="1" showInputMessage="1" showErrorMessage="1">
          <x14:formula1>
            <xm:f>Лист1!$N$1:$N$6</xm:f>
          </x14:formula1>
          <x14:formula2>
            <xm:f>0</xm:f>
          </x14:formula2>
          <xm:sqref>E19:E26</xm:sqref>
        </x14:dataValidation>
        <x14:dataValidation type="list" operator="lessThanOrEqual" allowBlank="1" showInputMessage="1" showErrorMessage="1">
          <x14:formula1>
            <xm:f>Лист1!$O$1:$O$10</xm:f>
          </x14:formula1>
          <x14:formula2>
            <xm:f>0</xm:f>
          </x14:formula2>
          <xm:sqref>F19:F27</xm:sqref>
        </x14:dataValidation>
        <x14:dataValidation type="list" operator="lessThanOrEqual" allowBlank="1" showInputMessage="1" showErrorMessage="1">
          <x14:formula1>
            <xm:f>Лист1!$P$1:$P$7</xm:f>
          </x14:formula1>
          <x14:formula2>
            <xm:f>0</xm:f>
          </x14:formula2>
          <xm:sqref>G19:G26 G28:G29</xm:sqref>
        </x14:dataValidation>
        <x14:dataValidation type="list" operator="lessThanOrEqual" allowBlank="1" showInputMessage="1" showErrorMessage="1">
          <x14:formula1>
            <xm:f>Лист1!$Q$1:$Q$3</xm:f>
          </x14:formula1>
          <x14:formula2>
            <xm:f>0</xm:f>
          </x14:formula2>
          <xm:sqref>J19:J27</xm:sqref>
        </x14:dataValidation>
        <x14:dataValidation type="list" operator="lessThanOrEqual" allowBlank="1" showInputMessage="1" showErrorMessage="1">
          <x14:formula1>
            <xm:f>Лист1!$R$1:$R$6</xm:f>
          </x14:formula1>
          <x14:formula2>
            <xm:f>0</xm:f>
          </x14:formula2>
          <xm:sqref>E27</xm:sqref>
        </x14:dataValidation>
        <x14:dataValidation type="list" operator="lessThanOrEqual" allowBlank="1" showInputMessage="1" showErrorMessage="1">
          <x14:formula1>
            <xm:f>Лист1!$S$1:$S$9</xm:f>
          </x14:formula1>
          <x14:formula2>
            <xm:f>0</xm:f>
          </x14:formula2>
          <xm:sqref>G27</xm:sqref>
        </x14:dataValidation>
        <x14:dataValidation type="list" operator="lessThanOrEqual" allowBlank="1" showInputMessage="1" showErrorMessage="1">
          <x14:formula1>
            <xm:f>Лист1!$C$1:$C$6</xm:f>
          </x14:formula1>
          <x14:formula2>
            <xm:f>0</xm:f>
          </x14:formula2>
          <xm:sqref>E28:E29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10" zoomScaleNormal="100" workbookViewId="0">
      <selection activeCell="T4" sqref="T4"/>
    </sheetView>
  </sheetViews>
  <sheetFormatPr defaultRowHeight="15" x14ac:dyDescent="0.25"/>
  <cols>
    <col min="1" max="1025" width="8.7109375" customWidth="1"/>
  </cols>
  <sheetData>
    <row r="1" spans="1:20" x14ac:dyDescent="0.25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5">
      <c r="A2">
        <v>2</v>
      </c>
      <c r="B2">
        <v>1</v>
      </c>
      <c r="C2">
        <v>1</v>
      </c>
      <c r="D2">
        <v>2</v>
      </c>
      <c r="E2">
        <v>3</v>
      </c>
      <c r="F2">
        <v>1</v>
      </c>
      <c r="G2">
        <v>2</v>
      </c>
      <c r="H2">
        <v>5</v>
      </c>
      <c r="I2">
        <v>1</v>
      </c>
      <c r="J2">
        <v>3</v>
      </c>
      <c r="K2">
        <v>1</v>
      </c>
      <c r="L2">
        <v>2</v>
      </c>
      <c r="M2">
        <v>2</v>
      </c>
      <c r="N2">
        <v>2</v>
      </c>
      <c r="O2">
        <v>2</v>
      </c>
      <c r="P2">
        <v>2</v>
      </c>
      <c r="Q2">
        <v>3</v>
      </c>
      <c r="R2">
        <v>1</v>
      </c>
      <c r="S2">
        <v>1</v>
      </c>
      <c r="T2">
        <v>1</v>
      </c>
    </row>
    <row r="3" spans="1:20" x14ac:dyDescent="0.25">
      <c r="A3">
        <v>4</v>
      </c>
      <c r="B3">
        <v>2</v>
      </c>
      <c r="C3">
        <v>2</v>
      </c>
      <c r="D3">
        <v>10</v>
      </c>
      <c r="E3">
        <v>6</v>
      </c>
      <c r="F3">
        <v>2</v>
      </c>
      <c r="G3">
        <v>4</v>
      </c>
      <c r="H3">
        <v>10</v>
      </c>
      <c r="I3">
        <v>2</v>
      </c>
      <c r="J3">
        <v>5</v>
      </c>
      <c r="K3">
        <v>2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2</v>
      </c>
      <c r="S3">
        <v>2</v>
      </c>
      <c r="T3">
        <v>5</v>
      </c>
    </row>
    <row r="4" spans="1:20" x14ac:dyDescent="0.25">
      <c r="A4">
        <v>6</v>
      </c>
      <c r="B4">
        <v>3</v>
      </c>
      <c r="C4">
        <v>8</v>
      </c>
      <c r="E4">
        <v>9</v>
      </c>
      <c r="F4">
        <v>3</v>
      </c>
      <c r="G4">
        <v>10</v>
      </c>
      <c r="I4">
        <v>3</v>
      </c>
      <c r="K4">
        <v>3</v>
      </c>
      <c r="L4">
        <v>6</v>
      </c>
      <c r="M4">
        <v>5</v>
      </c>
      <c r="N4">
        <v>8</v>
      </c>
      <c r="O4">
        <v>6</v>
      </c>
      <c r="P4">
        <v>5</v>
      </c>
      <c r="R4">
        <v>5</v>
      </c>
      <c r="S4">
        <v>3</v>
      </c>
    </row>
    <row r="5" spans="1:20" x14ac:dyDescent="0.25">
      <c r="B5">
        <v>4</v>
      </c>
      <c r="C5">
        <v>9</v>
      </c>
      <c r="E5">
        <v>12</v>
      </c>
      <c r="F5">
        <v>5</v>
      </c>
      <c r="G5">
        <v>12</v>
      </c>
      <c r="I5">
        <v>4</v>
      </c>
      <c r="K5">
        <v>4</v>
      </c>
      <c r="L5">
        <v>8</v>
      </c>
      <c r="M5">
        <v>6</v>
      </c>
      <c r="N5">
        <v>10</v>
      </c>
      <c r="O5">
        <v>8</v>
      </c>
      <c r="P5">
        <v>6</v>
      </c>
      <c r="R5">
        <v>6</v>
      </c>
      <c r="S5">
        <v>4</v>
      </c>
    </row>
    <row r="6" spans="1:20" x14ac:dyDescent="0.25">
      <c r="B6">
        <v>5</v>
      </c>
      <c r="C6">
        <v>16</v>
      </c>
      <c r="E6">
        <v>15</v>
      </c>
      <c r="F6">
        <v>6</v>
      </c>
      <c r="G6">
        <v>20</v>
      </c>
      <c r="I6">
        <v>6</v>
      </c>
      <c r="K6">
        <v>5</v>
      </c>
      <c r="L6">
        <v>10</v>
      </c>
      <c r="M6">
        <v>7</v>
      </c>
      <c r="N6">
        <v>16</v>
      </c>
      <c r="O6">
        <v>10</v>
      </c>
      <c r="P6">
        <v>7</v>
      </c>
      <c r="R6">
        <v>10</v>
      </c>
      <c r="S6">
        <v>5</v>
      </c>
    </row>
    <row r="7" spans="1:20" x14ac:dyDescent="0.25">
      <c r="B7">
        <v>6</v>
      </c>
      <c r="E7">
        <v>18</v>
      </c>
      <c r="F7">
        <v>7</v>
      </c>
      <c r="I7">
        <v>9</v>
      </c>
      <c r="K7">
        <v>6</v>
      </c>
      <c r="L7">
        <v>12</v>
      </c>
      <c r="M7">
        <v>9</v>
      </c>
      <c r="O7">
        <v>12</v>
      </c>
      <c r="P7">
        <v>9</v>
      </c>
      <c r="S7">
        <v>6</v>
      </c>
    </row>
    <row r="8" spans="1:20" x14ac:dyDescent="0.25">
      <c r="F8">
        <v>10</v>
      </c>
      <c r="K8">
        <v>7</v>
      </c>
      <c r="M8">
        <v>10</v>
      </c>
      <c r="O8">
        <v>14</v>
      </c>
      <c r="S8">
        <v>7</v>
      </c>
    </row>
    <row r="9" spans="1:20" x14ac:dyDescent="0.25">
      <c r="A9" t="s">
        <v>82</v>
      </c>
      <c r="F9">
        <v>11</v>
      </c>
      <c r="K9">
        <v>8</v>
      </c>
      <c r="M9">
        <v>12</v>
      </c>
      <c r="O9">
        <v>16</v>
      </c>
      <c r="S9">
        <v>9</v>
      </c>
    </row>
    <row r="10" spans="1:20" x14ac:dyDescent="0.25">
      <c r="A10" t="s">
        <v>83</v>
      </c>
      <c r="F10">
        <v>15</v>
      </c>
      <c r="K10">
        <v>9</v>
      </c>
      <c r="M10">
        <v>15</v>
      </c>
      <c r="O10">
        <v>18</v>
      </c>
    </row>
    <row r="11" spans="1:20" x14ac:dyDescent="0.25">
      <c r="A11" t="s">
        <v>84</v>
      </c>
      <c r="K11">
        <v>10</v>
      </c>
    </row>
    <row r="12" spans="1:20" x14ac:dyDescent="0.25">
      <c r="A12" t="s">
        <v>85</v>
      </c>
    </row>
    <row r="13" spans="1:20" x14ac:dyDescent="0.25">
      <c r="A13" t="s">
        <v>86</v>
      </c>
    </row>
    <row r="14" spans="1:20" x14ac:dyDescent="0.25">
      <c r="A14" t="s">
        <v>87</v>
      </c>
    </row>
    <row r="15" spans="1:20" x14ac:dyDescent="0.25">
      <c r="A15" t="s">
        <v>88</v>
      </c>
    </row>
    <row r="16" spans="1:20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  <row r="42" spans="1:1" x14ac:dyDescent="0.25">
      <c r="A42" t="s">
        <v>115</v>
      </c>
    </row>
    <row r="43" spans="1:1" x14ac:dyDescent="0.25">
      <c r="A43" t="s">
        <v>116</v>
      </c>
    </row>
    <row r="44" spans="1:1" x14ac:dyDescent="0.25">
      <c r="A44" t="s">
        <v>117</v>
      </c>
    </row>
    <row r="45" spans="1:1" x14ac:dyDescent="0.25">
      <c r="A45" t="s">
        <v>118</v>
      </c>
    </row>
    <row r="46" spans="1:1" x14ac:dyDescent="0.25">
      <c r="A46" t="s">
        <v>119</v>
      </c>
    </row>
    <row r="47" spans="1:1" x14ac:dyDescent="0.25">
      <c r="A47" t="s">
        <v>120</v>
      </c>
    </row>
    <row r="48" spans="1:1" x14ac:dyDescent="0.25">
      <c r="A48" t="s">
        <v>121</v>
      </c>
    </row>
    <row r="49" spans="1:1" x14ac:dyDescent="0.25">
      <c r="A49" t="s">
        <v>122</v>
      </c>
    </row>
    <row r="50" spans="1:1" x14ac:dyDescent="0.25">
      <c r="A50" t="s">
        <v>123</v>
      </c>
    </row>
    <row r="51" spans="1:1" x14ac:dyDescent="0.25">
      <c r="A51" t="s">
        <v>124</v>
      </c>
    </row>
    <row r="52" spans="1:1" x14ac:dyDescent="0.25">
      <c r="A52" t="s">
        <v>125</v>
      </c>
    </row>
    <row r="53" spans="1:1" x14ac:dyDescent="0.25">
      <c r="A53" t="s">
        <v>126</v>
      </c>
    </row>
    <row r="54" spans="1:1" x14ac:dyDescent="0.25">
      <c r="A54" t="s">
        <v>127</v>
      </c>
    </row>
    <row r="55" spans="1:1" x14ac:dyDescent="0.25">
      <c r="A55" t="s">
        <v>128</v>
      </c>
    </row>
    <row r="56" spans="1:1" x14ac:dyDescent="0.25">
      <c r="A56" t="s">
        <v>129</v>
      </c>
    </row>
    <row r="57" spans="1:1" x14ac:dyDescent="0.25">
      <c r="A57" t="s">
        <v>20</v>
      </c>
    </row>
    <row r="58" spans="1:1" x14ac:dyDescent="0.25">
      <c r="A58" t="s">
        <v>130</v>
      </c>
    </row>
    <row r="59" spans="1:1" x14ac:dyDescent="0.25">
      <c r="A59" t="s">
        <v>131</v>
      </c>
    </row>
    <row r="60" spans="1:1" x14ac:dyDescent="0.25">
      <c r="A60" t="s">
        <v>132</v>
      </c>
    </row>
    <row r="61" spans="1:1" x14ac:dyDescent="0.25">
      <c r="A61" t="s">
        <v>133</v>
      </c>
    </row>
    <row r="62" spans="1:1" x14ac:dyDescent="0.25">
      <c r="A62" t="s">
        <v>134</v>
      </c>
    </row>
  </sheetData>
  <sheetProtection password="C0DB" sheet="1" objects="1" scenarios="1" selectLockedCells="1" selectUnlockedCells="1"/>
  <dataValidations count="2">
    <dataValidation type="list" allowBlank="1" showInputMessage="1" showErrorMessage="1" sqref="G7">
      <formula1>$E$1:$E$7</formula1>
      <formula2>0</formula2>
    </dataValidation>
    <dataValidation type="list" allowBlank="1" showInputMessage="1" showErrorMessage="1" sqref="K18">
      <formula1>$L$1:$L$7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история</vt:lpstr>
      <vt:lpstr>Лист1</vt:lpstr>
      <vt:lpstr>история!Заголовки_для_печати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Учительская</cp:lastModifiedBy>
  <cp:revision>6</cp:revision>
  <cp:lastPrinted>2021-10-04T14:10:16Z</cp:lastPrinted>
  <dcterms:created xsi:type="dcterms:W3CDTF">2006-09-28T05:33:49Z</dcterms:created>
  <dcterms:modified xsi:type="dcterms:W3CDTF">2021-10-04T14:11:08Z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