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2550" yWindow="1005" windowWidth="21600" windowHeight="11385"/>
  </bookViews>
  <sheets>
    <sheet name="физика" sheetId="7" r:id="rId1"/>
    <sheet name="Лист1" sheetId="8" r:id="rId2"/>
  </sheets>
  <definedNames>
    <definedName name="_xlnm._FilterDatabase" localSheetId="0" hidden="1">физика!$A$6:$T$17</definedName>
    <definedName name="_xlnm.Print_Titles" localSheetId="0">физика!$4:$6</definedName>
  </definedNames>
  <calcPr calcId="162913"/>
</workbook>
</file>

<file path=xl/calcChain.xml><?xml version="1.0" encoding="utf-8"?>
<calcChain xmlns="http://schemas.openxmlformats.org/spreadsheetml/2006/main">
  <c r="G17" i="7" l="1"/>
  <c r="I17" i="7" s="1"/>
  <c r="G16" i="7"/>
  <c r="I16" i="7" s="1"/>
  <c r="G12" i="7"/>
  <c r="I12" i="7" s="1"/>
  <c r="G13" i="7"/>
  <c r="I13" i="7" s="1"/>
  <c r="G14" i="7"/>
  <c r="I14" i="7" s="1"/>
  <c r="G15" i="7"/>
  <c r="I15" i="7" s="1"/>
  <c r="G11" i="7"/>
  <c r="I11" i="7" s="1"/>
  <c r="G8" i="7"/>
  <c r="I8" i="7" s="1"/>
  <c r="G9" i="7"/>
  <c r="I9" i="7" s="1"/>
  <c r="G10" i="7"/>
  <c r="I10" i="7" s="1"/>
  <c r="G7" i="7"/>
  <c r="I7" i="7" s="1"/>
</calcChain>
</file>

<file path=xl/sharedStrings.xml><?xml version="1.0" encoding="utf-8"?>
<sst xmlns="http://schemas.openxmlformats.org/spreadsheetml/2006/main" count="184" uniqueCount="126">
  <si>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</si>
  <si>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</si>
  <si>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</si>
  <si>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</si>
  <si>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</si>
  <si>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</si>
  <si>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</si>
  <si>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</si>
  <si>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</si>
  <si>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</si>
  <si>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</si>
  <si>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</si>
  <si>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</si>
  <si>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</si>
  <si>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</si>
  <si>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</si>
  <si>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</si>
  <si>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победитель</t>
  </si>
  <si>
    <t>призер</t>
  </si>
  <si>
    <t>участник</t>
  </si>
  <si>
    <t>МАОУ гимназия № 1</t>
  </si>
  <si>
    <t>МАОУ СОШ № 2</t>
  </si>
  <si>
    <t>МАОУ СОШ № 7</t>
  </si>
  <si>
    <t>МАОУ СОШ № 8</t>
  </si>
  <si>
    <t>МАОУ СОШ № 10</t>
  </si>
  <si>
    <t>МАОУ СОШ № 11</t>
  </si>
  <si>
    <t>МАОУ СОШ № 12</t>
  </si>
  <si>
    <t>МАОУ СОШ № 13</t>
  </si>
  <si>
    <t>МАОУ ООШ № 15</t>
  </si>
  <si>
    <t>МАОУ СОШ № 16</t>
  </si>
  <si>
    <t>МАОУ лицей № 17</t>
  </si>
  <si>
    <t>МАОУ лицей № 18</t>
  </si>
  <si>
    <t>МАОУ СОШ № 19</t>
  </si>
  <si>
    <t>МАОУ СОШ № 21</t>
  </si>
  <si>
    <t>МАОУ гимназия № 22</t>
  </si>
  <si>
    <t>МАОУ лицей № 23</t>
  </si>
  <si>
    <t>МАОУ СОШ № 24</t>
  </si>
  <si>
    <t>МАОУ СОШ № 25 с УИОП</t>
  </si>
  <si>
    <t>МАОУ СОШ № 26</t>
  </si>
  <si>
    <t>МАОУ СОШ № 28</t>
  </si>
  <si>
    <t>МАОУ СОШ № 29</t>
  </si>
  <si>
    <t>МАОУ СОШ № 31</t>
  </si>
  <si>
    <t>МАОУ гимназия № 32</t>
  </si>
  <si>
    <t>МАОУ СОШ № 33</t>
  </si>
  <si>
    <t>МАОУ СОШ № 36</t>
  </si>
  <si>
    <t>МАОУ СОШ № 39</t>
  </si>
  <si>
    <t>МБОУ СОШ № 44</t>
  </si>
  <si>
    <t>МАОУ СОШ № 46 с УИОП</t>
  </si>
  <si>
    <t>МАОУ СОШ № 48</t>
  </si>
  <si>
    <t>МАОУ СОШ № 50</t>
  </si>
  <si>
    <t>МАОУ СОШ № 56</t>
  </si>
  <si>
    <t>МАОУ СОШ № 57</t>
  </si>
  <si>
    <t>"Гимназия "Альбертина"</t>
  </si>
  <si>
    <t>ГБОУ КО КШИ "АПКМК"</t>
  </si>
  <si>
    <t>АНО Лицей "Ганзейская ладья"</t>
  </si>
  <si>
    <t>МАОУ КМЛ</t>
  </si>
  <si>
    <t>филиал НВМУ в г. Калининграде</t>
  </si>
  <si>
    <t>МАОУ СОШ № 38</t>
  </si>
  <si>
    <t>МАОУ СОШ № 14</t>
  </si>
  <si>
    <t>допуск к муниципальному этапу</t>
  </si>
  <si>
    <t>МАОУ лицей № 49</t>
  </si>
  <si>
    <t>ГАУ КО ОО ШИЛИ</t>
  </si>
  <si>
    <t>ф-7-1</t>
  </si>
  <si>
    <t>ф-7-2</t>
  </si>
  <si>
    <t>ф-7-3</t>
  </si>
  <si>
    <t>ф-7-4</t>
  </si>
  <si>
    <t>ф-8-1</t>
  </si>
  <si>
    <t>ф-8-2</t>
  </si>
  <si>
    <t>ф-8-3</t>
  </si>
  <si>
    <t>ф-8-4</t>
  </si>
  <si>
    <t>ф-8-5</t>
  </si>
  <si>
    <t>ф-9-1</t>
  </si>
  <si>
    <t>ф-9-2</t>
  </si>
  <si>
    <t>МАОУ СОШ № 3</t>
  </si>
  <si>
    <t>МАОУ СОШ № 5</t>
  </si>
  <si>
    <t>МАОУ СОШ № 6</t>
  </si>
  <si>
    <t>МАОУ СОШ № 9</t>
  </si>
  <si>
    <t>МАОУ лицей 35 им. Буткова В.В.</t>
  </si>
  <si>
    <t>МАОУ СОШ № 43</t>
  </si>
  <si>
    <t>МАОУ НОШ № 53</t>
  </si>
  <si>
    <t>МАОУ СОШ № 58</t>
  </si>
  <si>
    <t>АНО СОШ "Росток"</t>
  </si>
  <si>
    <t>Православная гимназия</t>
  </si>
  <si>
    <r>
      <t xml:space="preserve">школьного этапа всероссийской олимпиады школьников </t>
    </r>
    <r>
      <rPr>
        <b/>
        <sz val="14"/>
        <color theme="1"/>
        <rFont val="Times New Roman"/>
        <family val="1"/>
        <charset val="204"/>
      </rPr>
      <t xml:space="preserve">по физике </t>
    </r>
    <r>
      <rPr>
        <sz val="14"/>
        <color theme="1"/>
        <rFont val="Times New Roman"/>
        <family val="1"/>
        <charset val="204"/>
      </rPr>
      <t>(2021-2022уч.г.)</t>
    </r>
  </si>
  <si>
    <t>4 кл. - 26 баллов, 7-8 кл. - 40 баллов, 9-11 кл. - 50 баллов</t>
  </si>
  <si>
    <t>Антипина</t>
  </si>
  <si>
    <t>Елизавета</t>
  </si>
  <si>
    <t>Викторовна</t>
  </si>
  <si>
    <t>Б</t>
  </si>
  <si>
    <t xml:space="preserve">Матвеев </t>
  </si>
  <si>
    <t xml:space="preserve">Роберт </t>
  </si>
  <si>
    <t>Денисович</t>
  </si>
  <si>
    <t>Багдасарян</t>
  </si>
  <si>
    <t>Максим</t>
  </si>
  <si>
    <t>Левонович</t>
  </si>
  <si>
    <t>Рыжкин</t>
  </si>
  <si>
    <t>Феликс</t>
  </si>
  <si>
    <t>Владимирович</t>
  </si>
  <si>
    <t>В</t>
  </si>
  <si>
    <t>Адилов</t>
  </si>
  <si>
    <t>Тимур</t>
  </si>
  <si>
    <t>Дамирович</t>
  </si>
  <si>
    <t>Гуркова</t>
  </si>
  <si>
    <t>София</t>
  </si>
  <si>
    <t>Александровна</t>
  </si>
  <si>
    <t>Енин</t>
  </si>
  <si>
    <t>Даниил</t>
  </si>
  <si>
    <t>Александрович</t>
  </si>
  <si>
    <t>Гиоев</t>
  </si>
  <si>
    <t>Марат</t>
  </si>
  <si>
    <t>Эдуардович</t>
  </si>
  <si>
    <t>Д</t>
  </si>
  <si>
    <t>Юртаева</t>
  </si>
  <si>
    <t>Алиса</t>
  </si>
  <si>
    <t>Гуляев</t>
  </si>
  <si>
    <t>Кирилл</t>
  </si>
  <si>
    <t>Дмитриевич</t>
  </si>
  <si>
    <t>Годгильдиев</t>
  </si>
  <si>
    <t>Анатолий</t>
  </si>
  <si>
    <t>Витальевич</t>
  </si>
  <si>
    <t>А</t>
  </si>
  <si>
    <t>Бодня</t>
  </si>
  <si>
    <t>Ватулин</t>
  </si>
  <si>
    <t>Сергей</t>
  </si>
  <si>
    <t>Александр</t>
  </si>
  <si>
    <t>Васильевич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</si>
</sst>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0" fontId="1" fillId="2" borderId="7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3" fillId="2" borderId="7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Alignment="1"/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0" xfId="0" applyFont="1" applyFill="1"/>
    <xf numFmtId="0" fontId="1" fillId="0" borderId="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abSelected="1" topLeftCell="A4" zoomScaleNormal="100" zoomScaleSheetLayoutView="75" workbookViewId="0">
      <selection activeCell="B16" sqref="B16:F17"/>
    </sheetView>
  </sheetViews>
  <sheetFormatPr defaultColWidth="8.85546875" defaultRowHeight="18.75" x14ac:dyDescent="0.3"/>
  <cols>
    <col min="1" max="1" width="11.42578125" style="3" customWidth="1"/>
    <col min="2" max="6" width="6.140625" style="3" customWidth="1"/>
    <col min="7" max="7" width="13.85546875" style="3" customWidth="1"/>
    <col min="8" max="8" width="7.85546875" style="3" customWidth="1"/>
    <col min="9" max="9" width="13.7109375" style="1" customWidth="1"/>
    <col min="10" max="10" width="15.28515625" style="1" customWidth="1"/>
    <col min="11" max="11" width="25.140625" style="2" customWidth="1"/>
    <col min="12" max="12" width="24.7109375" style="2" customWidth="1"/>
    <col min="13" max="13" width="22.140625" style="2" customWidth="1"/>
    <col min="14" max="14" width="49.7109375" style="2" customWidth="1"/>
    <col min="15" max="15" width="7.42578125" style="5" customWidth="1"/>
    <col min="16" max="16" width="9.42578125" style="5" customWidth="1"/>
    <col min="17" max="17" width="24.85546875" style="2" customWidth="1"/>
    <col min="18" max="18" width="18.42578125" style="2" customWidth="1"/>
    <col min="19" max="19" width="21.28515625" style="2" customWidth="1"/>
    <col min="20" max="20" width="52.85546875" customWidth="1"/>
  </cols>
  <sheetData>
    <row r="1" spans="1:20" x14ac:dyDescent="0.3">
      <c r="K1" s="2" t="s">
        <v>0</v>
      </c>
      <c r="R1" s="26"/>
    </row>
    <row r="2" spans="1:20" x14ac:dyDescent="0.3">
      <c r="A2" s="4"/>
      <c r="B2" s="4"/>
      <c r="C2" s="4"/>
      <c r="D2" s="4"/>
      <c r="E2" s="4"/>
      <c r="F2" s="4"/>
      <c r="G2" s="35"/>
      <c r="I2" s="4"/>
      <c r="K2" s="2" t="s">
        <v>83</v>
      </c>
      <c r="R2" s="31"/>
    </row>
    <row r="3" spans="1:20" x14ac:dyDescent="0.3">
      <c r="A3" s="62"/>
      <c r="B3" s="62"/>
      <c r="C3" s="62"/>
      <c r="D3" s="62"/>
      <c r="E3" s="62"/>
      <c r="F3" s="62"/>
      <c r="G3" s="62"/>
      <c r="H3" s="63"/>
      <c r="I3" s="63"/>
      <c r="J3" s="63"/>
      <c r="K3" s="63"/>
      <c r="L3" s="2" t="s">
        <v>14</v>
      </c>
      <c r="M3" s="2" t="s">
        <v>84</v>
      </c>
      <c r="R3" s="27"/>
    </row>
    <row r="4" spans="1:20" ht="18.75" customHeight="1" x14ac:dyDescent="0.25">
      <c r="A4" s="45" t="s">
        <v>1</v>
      </c>
      <c r="B4" s="58" t="s">
        <v>4</v>
      </c>
      <c r="C4" s="59"/>
      <c r="D4" s="59"/>
      <c r="E4" s="59"/>
      <c r="F4" s="59"/>
      <c r="G4" s="45" t="s">
        <v>2</v>
      </c>
      <c r="H4" s="45" t="s">
        <v>3</v>
      </c>
      <c r="I4" s="49" t="s">
        <v>15</v>
      </c>
      <c r="J4" s="49" t="s">
        <v>16</v>
      </c>
      <c r="K4" s="46" t="s">
        <v>8</v>
      </c>
      <c r="L4" s="52" t="s">
        <v>9</v>
      </c>
      <c r="M4" s="46" t="s">
        <v>10</v>
      </c>
      <c r="N4" s="46" t="s">
        <v>6</v>
      </c>
      <c r="O4" s="55" t="s">
        <v>5</v>
      </c>
      <c r="P4" s="55" t="s">
        <v>7</v>
      </c>
      <c r="Q4" s="46" t="s">
        <v>11</v>
      </c>
      <c r="R4" s="46" t="s">
        <v>12</v>
      </c>
      <c r="S4" s="42" t="s">
        <v>13</v>
      </c>
      <c r="T4" s="42" t="s">
        <v>59</v>
      </c>
    </row>
    <row r="5" spans="1:20" ht="15" customHeight="1" x14ac:dyDescent="0.25">
      <c r="A5" s="45"/>
      <c r="B5" s="60"/>
      <c r="C5" s="61"/>
      <c r="D5" s="61"/>
      <c r="E5" s="61"/>
      <c r="F5" s="61"/>
      <c r="G5" s="45"/>
      <c r="H5" s="45"/>
      <c r="I5" s="50"/>
      <c r="J5" s="50"/>
      <c r="K5" s="47"/>
      <c r="L5" s="53"/>
      <c r="M5" s="47"/>
      <c r="N5" s="47"/>
      <c r="O5" s="56"/>
      <c r="P5" s="56"/>
      <c r="Q5" s="47"/>
      <c r="R5" s="47"/>
      <c r="S5" s="43"/>
      <c r="T5" s="43"/>
    </row>
    <row r="6" spans="1:20" ht="36" customHeight="1" x14ac:dyDescent="0.25">
      <c r="A6" s="45"/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5"/>
      <c r="H6" s="45"/>
      <c r="I6" s="51"/>
      <c r="J6" s="51"/>
      <c r="K6" s="48"/>
      <c r="L6" s="54"/>
      <c r="M6" s="48"/>
      <c r="N6" s="48"/>
      <c r="O6" s="57"/>
      <c r="P6" s="57"/>
      <c r="Q6" s="48"/>
      <c r="R6" s="48"/>
      <c r="S6" s="44"/>
      <c r="T6" s="44"/>
    </row>
    <row r="7" spans="1:20" s="41" customFormat="1" ht="19.5" customHeight="1" x14ac:dyDescent="0.3">
      <c r="A7" s="13" t="s">
        <v>62</v>
      </c>
      <c r="B7" s="13">
        <v>0</v>
      </c>
      <c r="C7" s="13">
        <v>4</v>
      </c>
      <c r="D7" s="13">
        <v>0</v>
      </c>
      <c r="E7" s="13">
        <v>0</v>
      </c>
      <c r="F7" s="23"/>
      <c r="G7" s="13">
        <f>B7+C7+D7+E7</f>
        <v>4</v>
      </c>
      <c r="H7" s="13"/>
      <c r="I7" s="15">
        <f>G7/40</f>
        <v>0.1</v>
      </c>
      <c r="J7" s="16" t="s">
        <v>19</v>
      </c>
      <c r="K7" s="19" t="s">
        <v>85</v>
      </c>
      <c r="L7" s="32" t="s">
        <v>86</v>
      </c>
      <c r="M7" s="19" t="s">
        <v>87</v>
      </c>
      <c r="N7" s="19" t="s">
        <v>81</v>
      </c>
      <c r="O7" s="18">
        <v>7</v>
      </c>
      <c r="P7" s="18" t="s">
        <v>88</v>
      </c>
      <c r="Q7" s="19" t="s">
        <v>122</v>
      </c>
      <c r="R7" s="19" t="s">
        <v>123</v>
      </c>
      <c r="S7" s="20" t="s">
        <v>125</v>
      </c>
      <c r="T7" s="21"/>
    </row>
    <row r="8" spans="1:20" s="41" customFormat="1" ht="19.5" customHeight="1" x14ac:dyDescent="0.3">
      <c r="A8" s="13" t="s">
        <v>63</v>
      </c>
      <c r="B8" s="13">
        <v>0</v>
      </c>
      <c r="C8" s="13">
        <v>5</v>
      </c>
      <c r="D8" s="13">
        <v>0</v>
      </c>
      <c r="E8" s="13">
        <v>0</v>
      </c>
      <c r="F8" s="23"/>
      <c r="G8" s="13">
        <f t="shared" ref="G8:G10" si="0">B8+C8+D8+E8</f>
        <v>5</v>
      </c>
      <c r="H8" s="13"/>
      <c r="I8" s="15">
        <f t="shared" ref="I8:I10" si="1">G8/40</f>
        <v>0.125</v>
      </c>
      <c r="J8" s="16" t="s">
        <v>19</v>
      </c>
      <c r="K8" s="19" t="s">
        <v>89</v>
      </c>
      <c r="L8" s="32" t="s">
        <v>90</v>
      </c>
      <c r="M8" s="19" t="s">
        <v>91</v>
      </c>
      <c r="N8" s="19" t="s">
        <v>81</v>
      </c>
      <c r="O8" s="18">
        <v>7</v>
      </c>
      <c r="P8" s="18" t="s">
        <v>88</v>
      </c>
      <c r="Q8" s="19" t="s">
        <v>122</v>
      </c>
      <c r="R8" s="19" t="s">
        <v>123</v>
      </c>
      <c r="S8" s="20" t="s">
        <v>125</v>
      </c>
      <c r="T8" s="21"/>
    </row>
    <row r="9" spans="1:20" s="41" customFormat="1" ht="19.5" customHeight="1" x14ac:dyDescent="0.3">
      <c r="A9" s="13" t="s">
        <v>64</v>
      </c>
      <c r="B9" s="13">
        <v>0</v>
      </c>
      <c r="C9" s="13">
        <v>1</v>
      </c>
      <c r="D9" s="13">
        <v>1</v>
      </c>
      <c r="E9" s="13">
        <v>1</v>
      </c>
      <c r="F9" s="23"/>
      <c r="G9" s="13">
        <f t="shared" si="0"/>
        <v>3</v>
      </c>
      <c r="H9" s="13"/>
      <c r="I9" s="15">
        <f t="shared" si="1"/>
        <v>7.4999999999999997E-2</v>
      </c>
      <c r="J9" s="16" t="s">
        <v>19</v>
      </c>
      <c r="K9" s="19" t="s">
        <v>92</v>
      </c>
      <c r="L9" s="32" t="s">
        <v>93</v>
      </c>
      <c r="M9" s="19" t="s">
        <v>94</v>
      </c>
      <c r="N9" s="19" t="s">
        <v>81</v>
      </c>
      <c r="O9" s="18">
        <v>7</v>
      </c>
      <c r="P9" s="18" t="s">
        <v>98</v>
      </c>
      <c r="Q9" s="19" t="s">
        <v>122</v>
      </c>
      <c r="R9" s="19" t="s">
        <v>123</v>
      </c>
      <c r="S9" s="20" t="s">
        <v>125</v>
      </c>
      <c r="T9" s="21"/>
    </row>
    <row r="10" spans="1:20" s="41" customFormat="1" ht="19.5" customHeight="1" x14ac:dyDescent="0.3">
      <c r="A10" s="13" t="s">
        <v>65</v>
      </c>
      <c r="B10" s="13">
        <v>0</v>
      </c>
      <c r="C10" s="13">
        <v>0</v>
      </c>
      <c r="D10" s="13">
        <v>0</v>
      </c>
      <c r="E10" s="13">
        <v>0</v>
      </c>
      <c r="F10" s="23"/>
      <c r="G10" s="13">
        <f t="shared" si="0"/>
        <v>0</v>
      </c>
      <c r="H10" s="13"/>
      <c r="I10" s="15">
        <f t="shared" si="1"/>
        <v>0</v>
      </c>
      <c r="J10" s="16" t="s">
        <v>19</v>
      </c>
      <c r="K10" s="19" t="s">
        <v>95</v>
      </c>
      <c r="L10" s="32" t="s">
        <v>96</v>
      </c>
      <c r="M10" s="19" t="s">
        <v>97</v>
      </c>
      <c r="N10" s="19" t="s">
        <v>81</v>
      </c>
      <c r="O10" s="18">
        <v>7</v>
      </c>
      <c r="P10" s="18" t="s">
        <v>98</v>
      </c>
      <c r="Q10" s="19" t="s">
        <v>122</v>
      </c>
      <c r="R10" s="19" t="s">
        <v>123</v>
      </c>
      <c r="S10" s="20" t="s">
        <v>125</v>
      </c>
      <c r="T10" s="21"/>
    </row>
    <row r="11" spans="1:20" s="1" customFormat="1" ht="19.5" customHeight="1" x14ac:dyDescent="0.3">
      <c r="A11" s="22" t="s">
        <v>66</v>
      </c>
      <c r="B11" s="22">
        <v>0</v>
      </c>
      <c r="C11" s="22">
        <v>0</v>
      </c>
      <c r="D11" s="22">
        <v>0</v>
      </c>
      <c r="E11" s="37">
        <v>0</v>
      </c>
      <c r="F11" s="23"/>
      <c r="G11" s="37">
        <f>B11+C11+D11+E11</f>
        <v>0</v>
      </c>
      <c r="H11" s="22"/>
      <c r="I11" s="6">
        <f>G11/40</f>
        <v>0</v>
      </c>
      <c r="J11" s="27" t="s">
        <v>19</v>
      </c>
      <c r="K11" s="38" t="s">
        <v>99</v>
      </c>
      <c r="L11" s="39" t="s">
        <v>100</v>
      </c>
      <c r="M11" s="38" t="s">
        <v>101</v>
      </c>
      <c r="N11" s="38" t="s">
        <v>81</v>
      </c>
      <c r="O11" s="28">
        <v>8</v>
      </c>
      <c r="P11" s="28" t="s">
        <v>88</v>
      </c>
      <c r="Q11" s="30" t="s">
        <v>122</v>
      </c>
      <c r="R11" s="30" t="s">
        <v>123</v>
      </c>
      <c r="S11" s="29" t="s">
        <v>125</v>
      </c>
      <c r="T11" s="7"/>
    </row>
    <row r="12" spans="1:20" s="1" customFormat="1" ht="19.5" customHeight="1" x14ac:dyDescent="0.3">
      <c r="A12" s="37" t="s">
        <v>67</v>
      </c>
      <c r="B12" s="11">
        <v>0</v>
      </c>
      <c r="C12" s="11">
        <v>0</v>
      </c>
      <c r="D12" s="11">
        <v>0</v>
      </c>
      <c r="E12" s="11">
        <v>0</v>
      </c>
      <c r="F12" s="25"/>
      <c r="G12" s="37">
        <f t="shared" ref="G12:G15" si="2">B12+C12+D12+E12</f>
        <v>0</v>
      </c>
      <c r="H12" s="11"/>
      <c r="I12" s="6">
        <f t="shared" ref="I12:I15" si="3">G12/40</f>
        <v>0</v>
      </c>
      <c r="J12" s="27" t="s">
        <v>19</v>
      </c>
      <c r="K12" s="38" t="s">
        <v>102</v>
      </c>
      <c r="L12" s="39" t="s">
        <v>103</v>
      </c>
      <c r="M12" s="38" t="s">
        <v>104</v>
      </c>
      <c r="N12" s="38" t="s">
        <v>81</v>
      </c>
      <c r="O12" s="36">
        <v>8</v>
      </c>
      <c r="P12" s="28" t="s">
        <v>88</v>
      </c>
      <c r="Q12" s="30" t="s">
        <v>122</v>
      </c>
      <c r="R12" s="30" t="s">
        <v>123</v>
      </c>
      <c r="S12" s="29" t="s">
        <v>125</v>
      </c>
      <c r="T12" s="7"/>
    </row>
    <row r="13" spans="1:20" s="1" customFormat="1" ht="19.5" customHeight="1" x14ac:dyDescent="0.3">
      <c r="A13" s="37" t="s">
        <v>68</v>
      </c>
      <c r="B13" s="12">
        <v>0</v>
      </c>
      <c r="C13" s="12">
        <v>0</v>
      </c>
      <c r="D13" s="12">
        <v>0</v>
      </c>
      <c r="E13" s="37">
        <v>0</v>
      </c>
      <c r="F13" s="23"/>
      <c r="G13" s="37">
        <f t="shared" si="2"/>
        <v>0</v>
      </c>
      <c r="H13" s="12"/>
      <c r="I13" s="6">
        <f t="shared" si="3"/>
        <v>0</v>
      </c>
      <c r="J13" s="27" t="s">
        <v>19</v>
      </c>
      <c r="K13" s="38" t="s">
        <v>105</v>
      </c>
      <c r="L13" s="39" t="s">
        <v>106</v>
      </c>
      <c r="M13" s="38" t="s">
        <v>107</v>
      </c>
      <c r="N13" s="38" t="s">
        <v>81</v>
      </c>
      <c r="O13" s="36">
        <v>8</v>
      </c>
      <c r="P13" s="28" t="s">
        <v>88</v>
      </c>
      <c r="Q13" s="30" t="s">
        <v>122</v>
      </c>
      <c r="R13" s="30" t="s">
        <v>123</v>
      </c>
      <c r="S13" s="29" t="s">
        <v>125</v>
      </c>
      <c r="T13" s="7"/>
    </row>
    <row r="14" spans="1:20" s="1" customFormat="1" ht="19.5" customHeight="1" x14ac:dyDescent="0.3">
      <c r="A14" s="37" t="s">
        <v>69</v>
      </c>
      <c r="B14" s="12">
        <v>0</v>
      </c>
      <c r="C14" s="12">
        <v>0</v>
      </c>
      <c r="D14" s="12">
        <v>0</v>
      </c>
      <c r="E14" s="37">
        <v>0</v>
      </c>
      <c r="F14" s="23"/>
      <c r="G14" s="37">
        <f t="shared" si="2"/>
        <v>0</v>
      </c>
      <c r="H14" s="12"/>
      <c r="I14" s="6">
        <f t="shared" si="3"/>
        <v>0</v>
      </c>
      <c r="J14" s="27" t="s">
        <v>19</v>
      </c>
      <c r="K14" s="38" t="s">
        <v>108</v>
      </c>
      <c r="L14" s="39" t="s">
        <v>109</v>
      </c>
      <c r="M14" s="38" t="s">
        <v>110</v>
      </c>
      <c r="N14" s="38" t="s">
        <v>81</v>
      </c>
      <c r="O14" s="36">
        <v>8</v>
      </c>
      <c r="P14" s="28" t="s">
        <v>111</v>
      </c>
      <c r="Q14" s="30" t="s">
        <v>122</v>
      </c>
      <c r="R14" s="30" t="s">
        <v>123</v>
      </c>
      <c r="S14" s="29" t="s">
        <v>125</v>
      </c>
      <c r="T14" s="7"/>
    </row>
    <row r="15" spans="1:20" s="1" customFormat="1" ht="19.5" customHeight="1" x14ac:dyDescent="0.3">
      <c r="A15" s="37" t="s">
        <v>70</v>
      </c>
      <c r="B15" s="9">
        <v>0</v>
      </c>
      <c r="C15" s="9">
        <v>6</v>
      </c>
      <c r="D15" s="9">
        <v>0</v>
      </c>
      <c r="E15" s="9">
        <v>0</v>
      </c>
      <c r="F15" s="24"/>
      <c r="G15" s="37">
        <f t="shared" si="2"/>
        <v>6</v>
      </c>
      <c r="H15" s="9"/>
      <c r="I15" s="6">
        <f t="shared" si="3"/>
        <v>0.15</v>
      </c>
      <c r="J15" s="10" t="s">
        <v>19</v>
      </c>
      <c r="K15" s="33" t="s">
        <v>112</v>
      </c>
      <c r="L15" s="34" t="s">
        <v>113</v>
      </c>
      <c r="M15" s="33" t="s">
        <v>104</v>
      </c>
      <c r="N15" s="33" t="s">
        <v>81</v>
      </c>
      <c r="O15" s="36">
        <v>8</v>
      </c>
      <c r="P15" s="8" t="s">
        <v>111</v>
      </c>
      <c r="Q15" s="30" t="s">
        <v>122</v>
      </c>
      <c r="R15" s="30" t="s">
        <v>123</v>
      </c>
      <c r="S15" s="29" t="s">
        <v>125</v>
      </c>
      <c r="T15" s="7"/>
    </row>
    <row r="16" spans="1:20" s="41" customFormat="1" ht="19.5" customHeight="1" x14ac:dyDescent="0.3">
      <c r="A16" s="13" t="s">
        <v>71</v>
      </c>
      <c r="B16" s="14">
        <v>0</v>
      </c>
      <c r="C16" s="14">
        <v>2</v>
      </c>
      <c r="D16" s="14">
        <v>0</v>
      </c>
      <c r="E16" s="14">
        <v>0</v>
      </c>
      <c r="F16" s="14">
        <v>0</v>
      </c>
      <c r="G16" s="14">
        <f>B16+C16+D16+E16+F16</f>
        <v>2</v>
      </c>
      <c r="H16" s="14"/>
      <c r="I16" s="17">
        <f>G16/50</f>
        <v>0.04</v>
      </c>
      <c r="J16" s="16" t="s">
        <v>19</v>
      </c>
      <c r="K16" s="19" t="s">
        <v>114</v>
      </c>
      <c r="L16" s="32" t="s">
        <v>115</v>
      </c>
      <c r="M16" s="19" t="s">
        <v>116</v>
      </c>
      <c r="N16" s="19" t="s">
        <v>81</v>
      </c>
      <c r="O16" s="18">
        <v>9</v>
      </c>
      <c r="P16" s="18" t="s">
        <v>120</v>
      </c>
      <c r="Q16" s="19" t="s">
        <v>121</v>
      </c>
      <c r="R16" s="19" t="s">
        <v>124</v>
      </c>
      <c r="S16" s="20" t="s">
        <v>97</v>
      </c>
      <c r="T16" s="21"/>
    </row>
    <row r="17" spans="1:20" s="41" customFormat="1" ht="19.5" customHeight="1" x14ac:dyDescent="0.3">
      <c r="A17" s="13" t="s">
        <v>72</v>
      </c>
      <c r="B17" s="14">
        <v>0</v>
      </c>
      <c r="C17" s="14">
        <v>2</v>
      </c>
      <c r="D17" s="14">
        <v>10</v>
      </c>
      <c r="E17" s="14">
        <v>0</v>
      </c>
      <c r="F17" s="14">
        <v>0</v>
      </c>
      <c r="G17" s="14">
        <f t="shared" ref="G17" si="4">B17+C17+D17+E17+F17</f>
        <v>12</v>
      </c>
      <c r="H17" s="13"/>
      <c r="I17" s="17">
        <f t="shared" ref="I17" si="5">G17/50</f>
        <v>0.24</v>
      </c>
      <c r="J17" s="16" t="s">
        <v>19</v>
      </c>
      <c r="K17" s="19" t="s">
        <v>117</v>
      </c>
      <c r="L17" s="32" t="s">
        <v>118</v>
      </c>
      <c r="M17" s="19" t="s">
        <v>119</v>
      </c>
      <c r="N17" s="19" t="s">
        <v>81</v>
      </c>
      <c r="O17" s="18">
        <v>9</v>
      </c>
      <c r="P17" s="18" t="s">
        <v>88</v>
      </c>
      <c r="Q17" s="19" t="s">
        <v>121</v>
      </c>
      <c r="R17" s="19" t="s">
        <v>124</v>
      </c>
      <c r="S17" s="20" t="s">
        <v>97</v>
      </c>
      <c r="T17" s="21"/>
    </row>
  </sheetData>
  <sheetProtection sort="0" autoFilter="0"/>
  <autoFilter ref="A6:T17"/>
  <sortState ref="A2259:U2351">
    <sortCondition ref="O2259:O2351"/>
    <sortCondition ref="K2259:K2351"/>
    <sortCondition ref="L2259:L2351"/>
    <sortCondition ref="M2259:M2351"/>
  </sortState>
  <mergeCells count="17">
    <mergeCell ref="A3:K3"/>
    <mergeCell ref="I4:I6"/>
    <mergeCell ref="N4:N6"/>
    <mergeCell ref="O4:O6"/>
    <mergeCell ref="G4:G6"/>
    <mergeCell ref="T4:T6"/>
    <mergeCell ref="S4:S6"/>
    <mergeCell ref="A4:A6"/>
    <mergeCell ref="H4:H6"/>
    <mergeCell ref="K4:K6"/>
    <mergeCell ref="J4:J6"/>
    <mergeCell ref="L4:L6"/>
    <mergeCell ref="M4:M6"/>
    <mergeCell ref="R4:R6"/>
    <mergeCell ref="Q4:Q6"/>
    <mergeCell ref="P4:P6"/>
    <mergeCell ref="B4:F5"/>
  </mergeCells>
  <dataValidations count="4">
    <dataValidation type="decimal" allowBlank="1" showInputMessage="1" showErrorMessage="1" sqref="I16:I17">
      <formula1>0</formula1>
      <formula2>100</formula2>
    </dataValidation>
    <dataValidation type="whole" allowBlank="1" showInputMessage="1" showErrorMessage="1" sqref="G16:G17">
      <formula1>0</formula1>
      <formula2>50</formula2>
    </dataValidation>
    <dataValidation type="whole" allowBlank="1" showInputMessage="1" showErrorMessage="1" sqref="G7:G15">
      <formula1>0</formula1>
      <formula2>40</formula2>
    </dataValidation>
    <dataValidation type="whole" allowBlank="1" showInputMessage="1" showErrorMessage="1" sqref="B7:F17">
      <formula1>0</formula1>
      <formula2>10</formula2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Лист1!$A$4:$A$6</xm:f>
          </x14:formula1>
          <xm:sqref>J7:J17</xm:sqref>
        </x14:dataValidation>
        <x14:dataValidation type="list" allowBlank="1" showInputMessage="1" showErrorMessage="1">
          <x14:formula1>
            <xm:f>Лист1!$A$8:$A$58</xm:f>
          </x14:formula1>
          <xm:sqref>N7:N17</xm:sqref>
        </x14:dataValidation>
        <x14:dataValidation type="list" allowBlank="1" showInputMessage="1" showErrorMessage="1">
          <x14:formula1>
            <xm:f>Лист1!$D$1:$D$8</xm:f>
          </x14:formula1>
          <xm:sqref>O7:O17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>
      <selection activeCell="D22" sqref="D22"/>
    </sheetView>
  </sheetViews>
  <sheetFormatPr defaultRowHeight="15" x14ac:dyDescent="0.25"/>
  <cols>
    <col min="1" max="1" width="31.5703125" customWidth="1"/>
  </cols>
  <sheetData>
    <row r="1" spans="1:4" x14ac:dyDescent="0.25">
      <c r="A1">
        <v>0</v>
      </c>
      <c r="D1">
        <v>4</v>
      </c>
    </row>
    <row r="2" spans="1:4" x14ac:dyDescent="0.25">
      <c r="A2">
        <v>2</v>
      </c>
      <c r="D2">
        <v>5</v>
      </c>
    </row>
    <row r="3" spans="1:4" x14ac:dyDescent="0.25">
      <c r="D3">
        <v>6</v>
      </c>
    </row>
    <row r="4" spans="1:4" x14ac:dyDescent="0.25">
      <c r="A4" t="s">
        <v>17</v>
      </c>
      <c r="D4">
        <v>7</v>
      </c>
    </row>
    <row r="5" spans="1:4" x14ac:dyDescent="0.25">
      <c r="A5" t="s">
        <v>18</v>
      </c>
      <c r="D5">
        <v>8</v>
      </c>
    </row>
    <row r="6" spans="1:4" x14ac:dyDescent="0.25">
      <c r="A6" t="s">
        <v>19</v>
      </c>
      <c r="D6">
        <v>9</v>
      </c>
    </row>
    <row r="7" spans="1:4" x14ac:dyDescent="0.25">
      <c r="D7">
        <v>10</v>
      </c>
    </row>
    <row r="8" spans="1:4" x14ac:dyDescent="0.25">
      <c r="A8" t="s">
        <v>20</v>
      </c>
      <c r="D8">
        <v>11</v>
      </c>
    </row>
    <row r="9" spans="1:4" x14ac:dyDescent="0.25">
      <c r="A9" t="s">
        <v>21</v>
      </c>
    </row>
    <row r="10" spans="1:4" x14ac:dyDescent="0.25">
      <c r="A10" t="s">
        <v>73</v>
      </c>
    </row>
    <row r="11" spans="1:4" x14ac:dyDescent="0.25">
      <c r="A11" t="s">
        <v>74</v>
      </c>
    </row>
    <row r="12" spans="1:4" x14ac:dyDescent="0.25">
      <c r="A12" t="s">
        <v>75</v>
      </c>
    </row>
    <row r="13" spans="1:4" x14ac:dyDescent="0.25">
      <c r="A13" t="s">
        <v>22</v>
      </c>
    </row>
    <row r="14" spans="1:4" x14ac:dyDescent="0.25">
      <c r="A14" t="s">
        <v>23</v>
      </c>
    </row>
    <row r="15" spans="1:4" x14ac:dyDescent="0.25">
      <c r="A15" t="s">
        <v>76</v>
      </c>
    </row>
    <row r="16" spans="1:4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58</v>
      </c>
    </row>
    <row r="21" spans="1:1" x14ac:dyDescent="0.25">
      <c r="A21" t="s">
        <v>28</v>
      </c>
    </row>
    <row r="22" spans="1:1" x14ac:dyDescent="0.25">
      <c r="A22" t="s">
        <v>29</v>
      </c>
    </row>
    <row r="23" spans="1:1" x14ac:dyDescent="0.25">
      <c r="A23" t="s">
        <v>30</v>
      </c>
    </row>
    <row r="24" spans="1:1" x14ac:dyDescent="0.25">
      <c r="A24" t="s">
        <v>31</v>
      </c>
    </row>
    <row r="25" spans="1:1" x14ac:dyDescent="0.25">
      <c r="A25" t="s">
        <v>32</v>
      </c>
    </row>
    <row r="26" spans="1:1" x14ac:dyDescent="0.25">
      <c r="A26" t="s">
        <v>33</v>
      </c>
    </row>
    <row r="27" spans="1:1" x14ac:dyDescent="0.25">
      <c r="A27" t="s">
        <v>34</v>
      </c>
    </row>
    <row r="28" spans="1:1" x14ac:dyDescent="0.25">
      <c r="A28" t="s">
        <v>35</v>
      </c>
    </row>
    <row r="29" spans="1:1" x14ac:dyDescent="0.25">
      <c r="A29" t="s">
        <v>36</v>
      </c>
    </row>
    <row r="30" spans="1:1" x14ac:dyDescent="0.25">
      <c r="A30" t="s">
        <v>37</v>
      </c>
    </row>
    <row r="31" spans="1:1" x14ac:dyDescent="0.25">
      <c r="A31" t="s">
        <v>38</v>
      </c>
    </row>
    <row r="32" spans="1:1" x14ac:dyDescent="0.25">
      <c r="A32" t="s">
        <v>39</v>
      </c>
    </row>
    <row r="33" spans="1:1" x14ac:dyDescent="0.25">
      <c r="A33" t="s">
        <v>40</v>
      </c>
    </row>
    <row r="34" spans="1:1" x14ac:dyDescent="0.25">
      <c r="A34" t="s">
        <v>41</v>
      </c>
    </row>
    <row r="35" spans="1:1" x14ac:dyDescent="0.25">
      <c r="A35" t="s">
        <v>42</v>
      </c>
    </row>
    <row r="36" spans="1:1" x14ac:dyDescent="0.25">
      <c r="A36" t="s">
        <v>43</v>
      </c>
    </row>
    <row r="37" spans="1:1" x14ac:dyDescent="0.25">
      <c r="A37" t="s">
        <v>77</v>
      </c>
    </row>
    <row r="38" spans="1:1" x14ac:dyDescent="0.25">
      <c r="A38" t="s">
        <v>44</v>
      </c>
    </row>
    <row r="39" spans="1:1" x14ac:dyDescent="0.25">
      <c r="A39" t="s">
        <v>57</v>
      </c>
    </row>
    <row r="40" spans="1:1" x14ac:dyDescent="0.25">
      <c r="A40" t="s">
        <v>45</v>
      </c>
    </row>
    <row r="41" spans="1:1" x14ac:dyDescent="0.25">
      <c r="A41" t="s">
        <v>78</v>
      </c>
    </row>
    <row r="42" spans="1:1" x14ac:dyDescent="0.25">
      <c r="A42" t="s">
        <v>46</v>
      </c>
    </row>
    <row r="43" spans="1:1" x14ac:dyDescent="0.25">
      <c r="A43" t="s">
        <v>47</v>
      </c>
    </row>
    <row r="44" spans="1:1" x14ac:dyDescent="0.25">
      <c r="A44" t="s">
        <v>48</v>
      </c>
    </row>
    <row r="45" spans="1:1" x14ac:dyDescent="0.25">
      <c r="A45" t="s">
        <v>60</v>
      </c>
    </row>
    <row r="46" spans="1:1" x14ac:dyDescent="0.25">
      <c r="A46" t="s">
        <v>49</v>
      </c>
    </row>
    <row r="47" spans="1:1" x14ac:dyDescent="0.25">
      <c r="A47" t="s">
        <v>79</v>
      </c>
    </row>
    <row r="48" spans="1:1" x14ac:dyDescent="0.25">
      <c r="A48" t="s">
        <v>50</v>
      </c>
    </row>
    <row r="49" spans="1:1" x14ac:dyDescent="0.25">
      <c r="A49" t="s">
        <v>51</v>
      </c>
    </row>
    <row r="50" spans="1:1" x14ac:dyDescent="0.25">
      <c r="A50" t="s">
        <v>80</v>
      </c>
    </row>
    <row r="51" spans="1:1" x14ac:dyDescent="0.25">
      <c r="A51" t="s">
        <v>55</v>
      </c>
    </row>
    <row r="52" spans="1:1" x14ac:dyDescent="0.25">
      <c r="A52" t="s">
        <v>52</v>
      </c>
    </row>
    <row r="53" spans="1:1" x14ac:dyDescent="0.25">
      <c r="A53" t="s">
        <v>81</v>
      </c>
    </row>
    <row r="54" spans="1:1" x14ac:dyDescent="0.25">
      <c r="A54" t="s">
        <v>53</v>
      </c>
    </row>
    <row r="55" spans="1:1" x14ac:dyDescent="0.25">
      <c r="A55" t="s">
        <v>61</v>
      </c>
    </row>
    <row r="56" spans="1:1" x14ac:dyDescent="0.25">
      <c r="A56" t="s">
        <v>56</v>
      </c>
    </row>
    <row r="57" spans="1:1" x14ac:dyDescent="0.25">
      <c r="A57" t="s">
        <v>82</v>
      </c>
    </row>
    <row r="58" spans="1:1" x14ac:dyDescent="0.25">
      <c r="A58" t="s">
        <v>54</v>
      </c>
    </row>
  </sheetData>
  <sheetProtection password="C0DB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физика</vt:lpstr>
      <vt:lpstr>Лист1</vt:lpstr>
      <vt:lpstr>физика!Заголовки_для_печати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2021-09-30T06:58:57Z</dcterms:modified>
</cp:coreProperties>
</file>